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<sst xmlns="http://schemas.openxmlformats.org/spreadsheetml/2006/main" count="177" uniqueCount="75">
  <si>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</si>
  <si>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</si>
  <si>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</si>
  <si>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</si>
  <si>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</si>
  <si>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</si>
  <si>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</si>
  <si>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</si>
  <si>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</si>
  <si>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</si>
  <si>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</si>
  <si>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</si>
  <si>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</si>
  <si>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</si>
  <si>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</si>
  <si>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</si>
  <si>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</si>
  <si>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</si>
  <si>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</si>
  <si>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</si>
  <si>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</si>
  <si>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</si>
  <si>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</si>
  <si>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</si>
  <si>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</si>
  <si>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</si>
  <si>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</si>
  <si>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</si>
  <si>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</si>
  <si>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</si>
  <si>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</si>
  <si>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</si>
  <si>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</si>
  <si>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</si>
  <si>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</si>
  <si>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</si>
  <si>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</si>
  <si>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</si>
  <si>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</si>
  <si>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</si>
  <si>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</si>
  <si>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</si>
  <si>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Martin</t>
  </si>
  <si>
    <t>Josef</t>
  </si>
  <si>
    <t>Tomáš</t>
  </si>
  <si>
    <t>Jiří</t>
  </si>
  <si>
    <t>Vladimír</t>
  </si>
  <si>
    <t>Jana</t>
  </si>
  <si>
    <t>Zdeněk</t>
  </si>
  <si>
    <t>Karel</t>
  </si>
  <si>
    <t>Milan</t>
  </si>
  <si>
    <t>Lenka</t>
  </si>
  <si>
    <t>Dobroslav</t>
  </si>
  <si>
    <t>Vít</t>
  </si>
  <si>
    <t>Kreutzer</t>
  </si>
  <si>
    <t>Dix</t>
  </si>
  <si>
    <t>Vavřička</t>
  </si>
  <si>
    <t>Hamrle</t>
  </si>
  <si>
    <t>Kotroušová</t>
  </si>
  <si>
    <t>Weigl</t>
  </si>
  <si>
    <t>Mašek</t>
  </si>
  <si>
    <t>Vicher</t>
  </si>
  <si>
    <t>Findejsivá</t>
  </si>
  <si>
    <t>Kupka</t>
  </si>
  <si>
    <t>Šůla</t>
  </si>
  <si>
    <t>SK Škoda VS Plzeň -  B</t>
  </si>
  <si>
    <t>TJ Slavoj Plzeň -  B</t>
  </si>
  <si>
    <t>SK ŠKODA VS PLZEŇ</t>
  </si>
  <si>
    <t>ŠNAJDR JOSEF</t>
  </si>
  <si>
    <t>II-0455</t>
  </si>
  <si>
    <t>KUPKA</t>
  </si>
  <si>
    <t>VAVŘIČKA</t>
  </si>
  <si>
    <t>NE</t>
  </si>
  <si>
    <t>2 START NÁHRADNÍKA 22822 WEIGL ZDEŇEK 25.12.1982,3 START 11167 KOTROUŠOVÁ JANA 8.1.1953</t>
  </si>
  <si>
    <t>11.4.2015 ŠNAJDR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</si>
</sst>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8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67</v>
      </c>
      <c r="M1" s="114"/>
      <c r="N1" s="114"/>
      <c r="O1" s="115" t="s">
        <v>2</v>
      </c>
      <c r="P1" s="115"/>
      <c r="Q1" s="95">
        <v>42105</v>
      </c>
      <c r="R1" s="96"/>
      <c r="S1" s="96"/>
    </row>
    <row r="2" spans="1:8" ht="13.5" thickBot="1">
      <c r="A2" s="124" t="s">
        <v>41</v>
      </c>
      <c r="B2" s="124"/>
      <c r="C2" s="124"/>
      <c r="D2" s="124"/>
      <c r="E2" s="124"/>
      <c r="F2" s="124"/>
      <c r="G2" s="124"/>
      <c r="H2" s="124"/>
    </row>
    <row r="3" spans="1:19" ht="19.5" customHeight="1" thickBot="1">
      <c r="A3" s="38" t="s">
        <v>3</v>
      </c>
      <c r="B3" s="116" t="s">
        <v>65</v>
      </c>
      <c r="C3" s="122"/>
      <c r="D3" s="122"/>
      <c r="E3" s="122"/>
      <c r="F3" s="122"/>
      <c r="G3" s="122"/>
      <c r="H3" s="122"/>
      <c r="I3" s="123"/>
      <c r="K3" s="38" t="s">
        <v>4</v>
      </c>
      <c r="L3" s="116" t="s">
        <v>66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0" t="s">
        <v>6</v>
      </c>
      <c r="D5" s="130" t="s">
        <v>7</v>
      </c>
      <c r="E5" s="131"/>
      <c r="F5" s="131"/>
      <c r="G5" s="132"/>
      <c r="H5" s="118" t="s">
        <v>8</v>
      </c>
      <c r="I5" s="119"/>
      <c r="K5" s="126" t="s">
        <v>5</v>
      </c>
      <c r="L5" s="127"/>
      <c r="M5" s="120" t="s">
        <v>6</v>
      </c>
      <c r="N5" s="130" t="s">
        <v>7</v>
      </c>
      <c r="O5" s="131"/>
      <c r="P5" s="131"/>
      <c r="Q5" s="132"/>
      <c r="R5" s="118" t="s">
        <v>8</v>
      </c>
      <c r="S5" s="119"/>
    </row>
    <row r="6" spans="1:19" ht="12.75" customHeight="1" thickBot="1">
      <c r="A6" s="128" t="s">
        <v>9</v>
      </c>
      <c r="B6" s="129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53</v>
      </c>
      <c r="B8" s="103"/>
      <c r="C8" s="16">
        <v>1</v>
      </c>
      <c r="D8" s="1">
        <v>146</v>
      </c>
      <c r="E8" s="2">
        <v>74</v>
      </c>
      <c r="F8" s="2">
        <v>2</v>
      </c>
      <c r="G8" s="17">
        <f>IF(AND(ISBLANK(D8),ISBLANK(E8),ISBLANK(N8),ISBLANK(O8)),"",D8+E8)</f>
        <v>220</v>
      </c>
      <c r="H8" s="40" t="s">
        <v>23</v>
      </c>
      <c r="I8" s="18"/>
      <c r="K8" s="102" t="s">
        <v>54</v>
      </c>
      <c r="L8" s="103"/>
      <c r="M8" s="16">
        <v>1</v>
      </c>
      <c r="N8" s="1">
        <v>169</v>
      </c>
      <c r="O8" s="2">
        <v>70</v>
      </c>
      <c r="P8" s="2">
        <v>3</v>
      </c>
      <c r="Q8" s="17">
        <f>IF(AND(ISBLANK(D8),ISBLANK(E8),ISBLANK(N8),ISBLANK(O8)),"",N8+O8)</f>
        <v>239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160</v>
      </c>
      <c r="E9" s="4">
        <v>80</v>
      </c>
      <c r="F9" s="4">
        <v>0</v>
      </c>
      <c r="G9" s="20">
        <f>IF(AND(ISBLANK(D9),ISBLANK(E9),ISBLANK(N9),ISBLANK(O9)),"",D9+E9)</f>
        <v>240</v>
      </c>
      <c r="H9" s="41" t="s">
        <v>23</v>
      </c>
      <c r="I9" s="18"/>
      <c r="K9" s="104"/>
      <c r="L9" s="105"/>
      <c r="M9" s="19">
        <v>2</v>
      </c>
      <c r="N9" s="3">
        <v>151</v>
      </c>
      <c r="O9" s="4">
        <v>81</v>
      </c>
      <c r="P9" s="4">
        <v>0</v>
      </c>
      <c r="Q9" s="20">
        <f>IF(AND(ISBLANK(D9),ISBLANK(E9),ISBLANK(N9),ISBLANK(O9)),"",N9+O9)</f>
        <v>232</v>
      </c>
      <c r="R9" s="41" t="s">
        <v>23</v>
      </c>
      <c r="S9" s="18"/>
    </row>
    <row r="10" spans="1:19" ht="12.75" customHeight="1" thickBot="1">
      <c r="A10" s="106" t="s">
        <v>42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43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0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2</v>
      </c>
    </row>
    <row r="12" spans="1:19" ht="15.75" customHeight="1" thickBot="1">
      <c r="A12" s="110">
        <v>15475</v>
      </c>
      <c r="B12" s="111"/>
      <c r="C12" s="25" t="s">
        <v>13</v>
      </c>
      <c r="D12" s="26">
        <f>IF(OR(ISNUMBER(G8),ISNUMBER(G9),ISNUMBER(G10),ISNUMBER(G11)),SUM(D8:D11),"")</f>
        <v>306</v>
      </c>
      <c r="E12" s="27">
        <f>IF(OR(ISNUMBER(G8),ISNUMBER(G9),ISNUMBER(G10),ISNUMBER(G11)),SUM(E8:E11),"")</f>
        <v>154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460</v>
      </c>
      <c r="H12" s="42" t="s">
        <v>23</v>
      </c>
      <c r="I12" s="101"/>
      <c r="K12" s="110">
        <v>18908</v>
      </c>
      <c r="L12" s="111"/>
      <c r="M12" s="25" t="s">
        <v>13</v>
      </c>
      <c r="N12" s="26">
        <f>IF(OR(ISNUMBER(Q8),ISNUMBER(Q9),ISNUMBER(Q10),ISNUMBER(Q11)),SUM(N8:N11),"")</f>
        <v>320</v>
      </c>
      <c r="O12" s="27">
        <f>IF(OR(ISNUMBER(Q8),ISNUMBER(Q9),ISNUMBER(Q10),ISNUMBER(Q11)),SUM(O8:O11),"")</f>
        <v>151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471</v>
      </c>
      <c r="R12" s="42" t="s">
        <v>23</v>
      </c>
      <c r="S12" s="101"/>
    </row>
    <row r="13" spans="1:19" ht="12.75" customHeight="1">
      <c r="A13" s="102" t="s">
        <v>55</v>
      </c>
      <c r="B13" s="103"/>
      <c r="C13" s="16">
        <v>1</v>
      </c>
      <c r="D13" s="1">
        <v>150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102" t="s">
        <v>56</v>
      </c>
      <c r="L13" s="103"/>
      <c r="M13" s="16">
        <v>1</v>
      </c>
      <c r="N13" s="1">
        <v>148</v>
      </c>
      <c r="O13" s="2">
        <v>67</v>
      </c>
      <c r="P13" s="2">
        <v>4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137</v>
      </c>
      <c r="E14" s="4">
        <v>50</v>
      </c>
      <c r="F14" s="4">
        <v>3</v>
      </c>
      <c r="G14" s="20">
        <f t="shared" si="0"/>
        <v>187</v>
      </c>
      <c r="H14" s="41" t="s">
        <v>23</v>
      </c>
      <c r="I14" s="18"/>
      <c r="K14" s="104"/>
      <c r="L14" s="105"/>
      <c r="M14" s="19">
        <v>2</v>
      </c>
      <c r="N14" s="3">
        <v>147</v>
      </c>
      <c r="O14" s="4">
        <v>71</v>
      </c>
      <c r="P14" s="4">
        <v>3</v>
      </c>
      <c r="Q14" s="20">
        <f t="shared" si="1"/>
        <v>218</v>
      </c>
      <c r="R14" s="41" t="s">
        <v>23</v>
      </c>
      <c r="S14" s="18"/>
    </row>
    <row r="15" spans="1:19" ht="12.75" customHeight="1" thickBot="1">
      <c r="A15" s="106" t="s">
        <v>44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45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0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2</v>
      </c>
    </row>
    <row r="17" spans="1:19" ht="15.75" customHeight="1" thickBot="1">
      <c r="A17" s="110">
        <v>13676</v>
      </c>
      <c r="B17" s="111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409</v>
      </c>
      <c r="H17" s="42" t="s">
        <v>23</v>
      </c>
      <c r="I17" s="101"/>
      <c r="K17" s="110">
        <v>17044</v>
      </c>
      <c r="L17" s="111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138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433</v>
      </c>
      <c r="R17" s="42" t="s">
        <v>23</v>
      </c>
      <c r="S17" s="101"/>
    </row>
    <row r="18" spans="1:19" ht="12.75" customHeight="1">
      <c r="A18" s="102" t="s">
        <v>57</v>
      </c>
      <c r="B18" s="103"/>
      <c r="C18" s="16">
        <v>1</v>
      </c>
      <c r="D18" s="1">
        <v>142</v>
      </c>
      <c r="E18" s="2">
        <v>71</v>
      </c>
      <c r="F18" s="2">
        <v>7</v>
      </c>
      <c r="G18" s="17">
        <f>IF(AND(ISBLANK(D18),ISBLANK(E18),ISBLANK(N18),ISBLANK(O18)),"",D18+E18)</f>
        <v>213</v>
      </c>
      <c r="H18" s="40" t="s">
        <v>23</v>
      </c>
      <c r="I18" s="18"/>
      <c r="K18" s="102" t="s">
        <v>58</v>
      </c>
      <c r="L18" s="103"/>
      <c r="M18" s="16">
        <v>1</v>
      </c>
      <c r="N18" s="1">
        <v>150</v>
      </c>
      <c r="O18" s="2">
        <v>80</v>
      </c>
      <c r="P18" s="2">
        <v>2</v>
      </c>
      <c r="Q18" s="17">
        <f>IF(AND(ISBLANK(D18),ISBLANK(E18),ISBLANK(N18),ISBLANK(O18)),"",N18+O18)</f>
        <v>230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159</v>
      </c>
      <c r="E19" s="4">
        <v>35</v>
      </c>
      <c r="F19" s="4">
        <v>8</v>
      </c>
      <c r="G19" s="20">
        <f t="shared" si="0"/>
        <v>194</v>
      </c>
      <c r="H19" s="41" t="s">
        <v>23</v>
      </c>
      <c r="I19" s="18"/>
      <c r="K19" s="104"/>
      <c r="L19" s="105"/>
      <c r="M19" s="19">
        <v>2</v>
      </c>
      <c r="N19" s="3">
        <v>150</v>
      </c>
      <c r="O19" s="4">
        <v>63</v>
      </c>
      <c r="P19" s="4">
        <v>6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106" t="s">
        <v>46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47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0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2</v>
      </c>
    </row>
    <row r="22" spans="1:19" ht="15.75" customHeight="1" thickBot="1">
      <c r="A22" s="110">
        <v>1972</v>
      </c>
      <c r="B22" s="111"/>
      <c r="C22" s="25" t="s">
        <v>13</v>
      </c>
      <c r="D22" s="26">
        <f>IF(OR(ISNUMBER(G18),ISNUMBER(G19),ISNUMBER(G20),ISNUMBER(G21)),SUM(D18:D21),"")</f>
        <v>301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407</v>
      </c>
      <c r="H22" s="42" t="s">
        <v>23</v>
      </c>
      <c r="I22" s="101"/>
      <c r="K22" s="110">
        <v>11167</v>
      </c>
      <c r="L22" s="111"/>
      <c r="M22" s="25" t="s">
        <v>13</v>
      </c>
      <c r="N22" s="26">
        <f>IF(OR(ISNUMBER(Q18),ISNUMBER(Q19),ISNUMBER(Q20),ISNUMBER(Q21)),SUM(N18:N21),"")</f>
        <v>300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443</v>
      </c>
      <c r="R22" s="42" t="s">
        <v>23</v>
      </c>
      <c r="S22" s="101"/>
    </row>
    <row r="23" spans="1:19" ht="12.75" customHeight="1">
      <c r="A23" s="102" t="s">
        <v>59</v>
      </c>
      <c r="B23" s="103"/>
      <c r="C23" s="16">
        <v>1</v>
      </c>
      <c r="D23" s="1">
        <v>148</v>
      </c>
      <c r="E23" s="2">
        <v>63</v>
      </c>
      <c r="F23" s="2">
        <v>2</v>
      </c>
      <c r="G23" s="17">
        <f>IF(AND(ISBLANK(D23),ISBLANK(E23),ISBLANK(N23),ISBLANK(O23)),"",D23+E23)</f>
        <v>211</v>
      </c>
      <c r="H23" s="40" t="s">
        <v>23</v>
      </c>
      <c r="I23" s="18"/>
      <c r="K23" s="102" t="s">
        <v>60</v>
      </c>
      <c r="L23" s="103"/>
      <c r="M23" s="16">
        <v>1</v>
      </c>
      <c r="N23" s="1">
        <v>157</v>
      </c>
      <c r="O23" s="2">
        <v>43</v>
      </c>
      <c r="P23" s="2">
        <v>5</v>
      </c>
      <c r="Q23" s="17">
        <f>IF(AND(ISBLANK(D23),ISBLANK(E23),ISBLANK(N23),ISBLANK(O23)),"",N23+O23)</f>
        <v>200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134</v>
      </c>
      <c r="E24" s="4">
        <v>71</v>
      </c>
      <c r="F24" s="4">
        <v>5</v>
      </c>
      <c r="G24" s="20">
        <f t="shared" si="0"/>
        <v>205</v>
      </c>
      <c r="H24" s="41" t="s">
        <v>23</v>
      </c>
      <c r="I24" s="18"/>
      <c r="K24" s="104"/>
      <c r="L24" s="105"/>
      <c r="M24" s="19">
        <v>2</v>
      </c>
      <c r="N24" s="3">
        <v>143</v>
      </c>
      <c r="O24" s="4">
        <v>63</v>
      </c>
      <c r="P24" s="4">
        <v>6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106" t="s">
        <v>48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49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22822</v>
      </c>
      <c r="B27" s="111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416</v>
      </c>
      <c r="H27" s="42" t="s">
        <v>23</v>
      </c>
      <c r="I27" s="101"/>
      <c r="K27" s="110">
        <v>4511</v>
      </c>
      <c r="L27" s="111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106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406</v>
      </c>
      <c r="R27" s="42" t="s">
        <v>23</v>
      </c>
      <c r="S27" s="101"/>
    </row>
    <row r="28" spans="1:19" ht="12.75" customHeight="1">
      <c r="A28" s="102" t="s">
        <v>61</v>
      </c>
      <c r="B28" s="103"/>
      <c r="C28" s="16">
        <v>1</v>
      </c>
      <c r="D28" s="1">
        <v>138</v>
      </c>
      <c r="E28" s="2">
        <v>68</v>
      </c>
      <c r="F28" s="2">
        <v>3</v>
      </c>
      <c r="G28" s="17">
        <f>IF(AND(ISBLANK(D28),ISBLANK(E28),ISBLANK(N28),ISBLANK(O28)),"",D28+E28)</f>
        <v>206</v>
      </c>
      <c r="H28" s="40" t="s">
        <v>23</v>
      </c>
      <c r="I28" s="18"/>
      <c r="K28" s="102" t="s">
        <v>62</v>
      </c>
      <c r="L28" s="103"/>
      <c r="M28" s="16">
        <v>1</v>
      </c>
      <c r="N28" s="1">
        <v>146</v>
      </c>
      <c r="O28" s="2">
        <v>70</v>
      </c>
      <c r="P28" s="2">
        <v>3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150</v>
      </c>
      <c r="E29" s="4">
        <v>107</v>
      </c>
      <c r="F29" s="4">
        <v>0</v>
      </c>
      <c r="G29" s="20">
        <f t="shared" si="0"/>
        <v>257</v>
      </c>
      <c r="H29" s="41" t="s">
        <v>23</v>
      </c>
      <c r="I29" s="18"/>
      <c r="K29" s="104"/>
      <c r="L29" s="105"/>
      <c r="M29" s="19">
        <v>2</v>
      </c>
      <c r="N29" s="3">
        <v>159</v>
      </c>
      <c r="O29" s="4">
        <v>62</v>
      </c>
      <c r="P29" s="4">
        <v>2</v>
      </c>
      <c r="Q29" s="20">
        <f t="shared" si="1"/>
        <v>221</v>
      </c>
      <c r="R29" s="41" t="s">
        <v>23</v>
      </c>
      <c r="S29" s="18"/>
    </row>
    <row r="30" spans="1:19" ht="12.75" customHeight="1" thickBot="1">
      <c r="A30" s="106" t="s">
        <v>50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51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15988</v>
      </c>
      <c r="B32" s="111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175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463</v>
      </c>
      <c r="H32" s="42" t="s">
        <v>23</v>
      </c>
      <c r="I32" s="101"/>
      <c r="K32" s="110">
        <v>15465</v>
      </c>
      <c r="L32" s="111"/>
      <c r="M32" s="25" t="s">
        <v>13</v>
      </c>
      <c r="N32" s="26">
        <f>IF(OR(ISNUMBER(Q28),ISNUMBER(Q29),ISNUMBER(Q30),ISNUMBER(Q31)),SUM(N28:N31),"")</f>
        <v>305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437</v>
      </c>
      <c r="R32" s="42" t="s">
        <v>23</v>
      </c>
      <c r="S32" s="101"/>
    </row>
    <row r="33" spans="1:19" ht="12.75" customHeight="1">
      <c r="A33" s="102" t="s">
        <v>63</v>
      </c>
      <c r="B33" s="103"/>
      <c r="C33" s="16">
        <v>1</v>
      </c>
      <c r="D33" s="1">
        <v>146</v>
      </c>
      <c r="E33" s="2">
        <v>77</v>
      </c>
      <c r="F33" s="2">
        <v>3</v>
      </c>
      <c r="G33" s="17">
        <f>IF(AND(ISBLANK(D33),ISBLANK(E33),ISBLANK(N33),ISBLANK(O33)),"",D33+E33)</f>
        <v>223</v>
      </c>
      <c r="H33" s="40" t="s">
        <v>23</v>
      </c>
      <c r="I33" s="18"/>
      <c r="K33" s="102" t="s">
        <v>64</v>
      </c>
      <c r="L33" s="103"/>
      <c r="M33" s="16">
        <v>1</v>
      </c>
      <c r="N33" s="1">
        <v>139</v>
      </c>
      <c r="O33" s="2">
        <v>53</v>
      </c>
      <c r="P33" s="2">
        <v>8</v>
      </c>
      <c r="Q33" s="17">
        <f>IF(AND(ISBLANK(D33),ISBLANK(E33),ISBLANK(N33),ISBLANK(O33)),"",N33+O33)</f>
        <v>192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145</v>
      </c>
      <c r="E34" s="4">
        <v>61</v>
      </c>
      <c r="F34" s="4">
        <v>3</v>
      </c>
      <c r="G34" s="20">
        <f t="shared" si="0"/>
        <v>206</v>
      </c>
      <c r="H34" s="41" t="s">
        <v>23</v>
      </c>
      <c r="I34" s="18"/>
      <c r="K34" s="104"/>
      <c r="L34" s="105"/>
      <c r="M34" s="19">
        <v>2</v>
      </c>
      <c r="N34" s="3">
        <v>148</v>
      </c>
      <c r="O34" s="4">
        <v>49</v>
      </c>
      <c r="P34" s="4">
        <v>5</v>
      </c>
      <c r="Q34" s="20">
        <f t="shared" si="1"/>
        <v>197</v>
      </c>
      <c r="R34" s="41" t="s">
        <v>23</v>
      </c>
      <c r="S34" s="18"/>
    </row>
    <row r="35" spans="1:19" ht="12.75" customHeight="1" thickBot="1">
      <c r="A35" s="106" t="s">
        <v>42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52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13569</v>
      </c>
      <c r="B37" s="111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138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429</v>
      </c>
      <c r="H37" s="43" t="s">
        <v>23</v>
      </c>
      <c r="I37" s="101"/>
      <c r="K37" s="110">
        <v>4520</v>
      </c>
      <c r="L37" s="111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102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389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1755</v>
      </c>
      <c r="E39" s="33">
        <f>IF(OR(ISNUMBER(G12),ISNUMBER(G17),ISNUMBER(G22),ISNUMBER(G27),ISNUMBER(G32),ISNUMBER(G37)),SUM(E12,E17,E22,E27,E32,E37),"")</f>
        <v>829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2584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1807</v>
      </c>
      <c r="O39" s="33">
        <f>IF(OR(ISNUMBER(Q12),ISNUMBER(Q17),ISNUMBER(Q22),ISNUMBER(Q27),ISNUMBER(Q32),ISNUMBER(Q37)),SUM(O12,O17,O22,O27,O32,O37),"")</f>
        <v>772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2579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70</v>
      </c>
      <c r="D41" s="113"/>
      <c r="E41" s="113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13" t="s">
        <v>71</v>
      </c>
      <c r="N41" s="113"/>
      <c r="O41" s="113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69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0.4166666666666667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0.5208333333333334</v>
      </c>
      <c r="D47" s="97"/>
      <c r="I47" s="9" t="s">
        <v>32</v>
      </c>
      <c r="J47" s="93">
        <v>6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72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72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73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74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Tereza</cp:lastModifiedBy>
  <cp:lastPrinted>2015-04-11T10:42:33Z</cp:lastPrinted>
  <dcterms:created xsi:type="dcterms:W3CDTF">2003-07-01T14:03:06Z</dcterms:created>
  <dcterms:modified xsi:type="dcterms:W3CDTF">2015-04-11T10:42:48Z</dcterms:modified>
  <cp:category/>
  <cp:version/>
  <cp:contentType/>
  <cp:contentStatus/>
</cp:coreProperties>
</file>