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<sst xmlns="http://schemas.openxmlformats.org/spreadsheetml/2006/main" count="177" uniqueCount="76">
  <si>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</si>
  <si>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</si>
  <si>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</si>
  <si>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</si>
  <si>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</si>
  <si>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</si>
  <si>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</si>
  <si>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</si>
  <si>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</si>
  <si>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</si>
  <si>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</si>
  <si>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</si>
  <si>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</si>
  <si>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</si>
  <si>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</si>
  <si>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</si>
  <si>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</si>
  <si>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</si>
  <si>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</si>
  <si>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</si>
  <si>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</si>
  <si>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</si>
  <si>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</si>
  <si>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</si>
  <si>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</si>
  <si>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</si>
  <si>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</si>
  <si>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</si>
  <si>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</si>
  <si>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</si>
  <si>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</si>
  <si>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</si>
  <si>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</si>
  <si>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</si>
  <si>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</si>
  <si>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</si>
  <si>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</si>
  <si>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</si>
  <si>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</si>
  <si>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</si>
  <si>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</si>
  <si>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</si>
  <si>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</si>
  <si>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</si>
  <si>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Václav</t>
  </si>
  <si>
    <t>Löffelmannová</t>
  </si>
  <si>
    <t>Jaroslava</t>
  </si>
  <si>
    <t>Kuželík</t>
  </si>
  <si>
    <t xml:space="preserve">Löffelmann </t>
  </si>
  <si>
    <t>Filip</t>
  </si>
  <si>
    <t>Götz</t>
  </si>
  <si>
    <t>Jiří</t>
  </si>
  <si>
    <t>Pavel</t>
  </si>
  <si>
    <t>Löffelmannová Jar.</t>
  </si>
  <si>
    <t>Hornová</t>
  </si>
  <si>
    <t>Olga</t>
  </si>
  <si>
    <t>Götz Jiří</t>
  </si>
  <si>
    <t>P-0103</t>
  </si>
  <si>
    <t>ne</t>
  </si>
  <si>
    <t>Kutil</t>
  </si>
  <si>
    <t>Jaroslav</t>
  </si>
  <si>
    <t>Ganaj</t>
  </si>
  <si>
    <t>Karel</t>
  </si>
  <si>
    <t>Lipchavská</t>
  </si>
  <si>
    <t>Šárka</t>
  </si>
  <si>
    <t>Trochová</t>
  </si>
  <si>
    <t>Lucie</t>
  </si>
  <si>
    <t>Vacikar</t>
  </si>
  <si>
    <t>Jan</t>
  </si>
  <si>
    <t>Palka</t>
  </si>
  <si>
    <t>Tomáš</t>
  </si>
  <si>
    <t>Troch</t>
  </si>
  <si>
    <t>Kutil Jaroslav 18. 3. 1970, č.p. 04606  3. start hráče</t>
  </si>
  <si>
    <t>22.11. 2014 Götz Jiří</t>
  </si>
  <si>
    <t>Troch Pavel</t>
  </si>
  <si>
    <t>TJ Baník Stříbro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</si>
</sst>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41965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59</v>
      </c>
      <c r="B8" s="77"/>
      <c r="C8" s="16">
        <v>1</v>
      </c>
      <c r="D8" s="1">
        <v>150</v>
      </c>
      <c r="E8" s="2">
        <v>72</v>
      </c>
      <c r="F8" s="2">
        <v>3</v>
      </c>
      <c r="G8" s="17">
        <f>IF(AND(ISBLANK(D8),ISBLANK(E8),ISBLANK(N8),ISBLANK(O8)),"",D8+E8)</f>
        <v>222</v>
      </c>
      <c r="H8" s="40" t="s">
        <v>23</v>
      </c>
      <c r="I8" s="18"/>
      <c r="K8" s="76" t="s">
        <v>61</v>
      </c>
      <c r="L8" s="77"/>
      <c r="M8" s="16">
        <v>1</v>
      </c>
      <c r="N8" s="1">
        <v>145</v>
      </c>
      <c r="O8" s="2">
        <v>53</v>
      </c>
      <c r="P8" s="2">
        <v>6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159</v>
      </c>
      <c r="E9" s="4">
        <v>71</v>
      </c>
      <c r="F9" s="4">
        <v>4</v>
      </c>
      <c r="G9" s="20">
        <f>IF(AND(ISBLANK(D9),ISBLANK(E9),ISBLANK(N9),ISBLANK(O9)),"",D9+E9)</f>
        <v>230</v>
      </c>
      <c r="H9" s="41" t="s">
        <v>23</v>
      </c>
      <c r="I9" s="18"/>
      <c r="K9" s="78"/>
      <c r="L9" s="79"/>
      <c r="M9" s="19">
        <v>2</v>
      </c>
      <c r="N9" s="3">
        <v>135</v>
      </c>
      <c r="O9" s="4">
        <v>31</v>
      </c>
      <c r="P9" s="4">
        <v>8</v>
      </c>
      <c r="Q9" s="20">
        <f>IF(AND(ISBLANK(D9),ISBLANK(E9),ISBLANK(N9),ISBLANK(O9)),"",N9+O9)</f>
        <v>166</v>
      </c>
      <c r="R9" s="41" t="s">
        <v>23</v>
      </c>
      <c r="S9" s="18"/>
    </row>
    <row r="10" spans="1:19" ht="12.75" customHeight="1" thickBot="1">
      <c r="A10" s="80" t="s">
        <v>60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62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4606</v>
      </c>
      <c r="B12" s="85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452</v>
      </c>
      <c r="H12" s="42" t="s">
        <v>23</v>
      </c>
      <c r="I12" s="87"/>
      <c r="K12" s="84">
        <v>22961</v>
      </c>
      <c r="L12" s="85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84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364</v>
      </c>
      <c r="R12" s="42" t="s">
        <v>23</v>
      </c>
      <c r="S12" s="87"/>
    </row>
    <row r="13" spans="1:19" ht="12.75" customHeight="1">
      <c r="A13" s="76" t="s">
        <v>47</v>
      </c>
      <c r="B13" s="77"/>
      <c r="C13" s="16">
        <v>1</v>
      </c>
      <c r="D13" s="1">
        <v>150</v>
      </c>
      <c r="E13" s="2">
        <v>60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76" t="s">
        <v>63</v>
      </c>
      <c r="L13" s="77"/>
      <c r="M13" s="16">
        <v>1</v>
      </c>
      <c r="N13" s="1">
        <v>142</v>
      </c>
      <c r="O13" s="2">
        <v>62</v>
      </c>
      <c r="P13" s="2">
        <v>1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139</v>
      </c>
      <c r="E14" s="4">
        <v>59</v>
      </c>
      <c r="F14" s="4">
        <v>7</v>
      </c>
      <c r="G14" s="20">
        <f t="shared" si="0"/>
        <v>198</v>
      </c>
      <c r="H14" s="41" t="s">
        <v>23</v>
      </c>
      <c r="I14" s="18"/>
      <c r="K14" s="78"/>
      <c r="L14" s="79"/>
      <c r="M14" s="19">
        <v>2</v>
      </c>
      <c r="N14" s="3">
        <v>142</v>
      </c>
      <c r="O14" s="4">
        <v>54</v>
      </c>
      <c r="P14" s="4">
        <v>2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80" t="s">
        <v>44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64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6048</v>
      </c>
      <c r="B17" s="85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408</v>
      </c>
      <c r="H17" s="42" t="s">
        <v>23</v>
      </c>
      <c r="I17" s="87"/>
      <c r="K17" s="84">
        <v>22548</v>
      </c>
      <c r="L17" s="85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400</v>
      </c>
      <c r="R17" s="42" t="s">
        <v>23</v>
      </c>
      <c r="S17" s="87"/>
    </row>
    <row r="18" spans="1:19" ht="12.75" customHeight="1">
      <c r="A18" s="76" t="s">
        <v>45</v>
      </c>
      <c r="B18" s="77"/>
      <c r="C18" s="16">
        <v>1</v>
      </c>
      <c r="D18" s="1">
        <v>154</v>
      </c>
      <c r="E18" s="2">
        <v>63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65</v>
      </c>
      <c r="L18" s="77"/>
      <c r="M18" s="16">
        <v>1</v>
      </c>
      <c r="N18" s="1">
        <v>155</v>
      </c>
      <c r="O18" s="2">
        <v>72</v>
      </c>
      <c r="P18" s="2">
        <v>0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70</v>
      </c>
      <c r="F19" s="4">
        <v>1</v>
      </c>
      <c r="G19" s="20">
        <f t="shared" si="0"/>
        <v>211</v>
      </c>
      <c r="H19" s="41" t="s">
        <v>23</v>
      </c>
      <c r="I19" s="18"/>
      <c r="K19" s="78"/>
      <c r="L19" s="79"/>
      <c r="M19" s="19">
        <v>2</v>
      </c>
      <c r="N19" s="3">
        <v>143</v>
      </c>
      <c r="O19" s="4">
        <v>78</v>
      </c>
      <c r="P19" s="4">
        <v>3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80" t="s">
        <v>46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66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428</v>
      </c>
      <c r="H22" s="42" t="s">
        <v>23</v>
      </c>
      <c r="I22" s="87"/>
      <c r="K22" s="84">
        <v>17470</v>
      </c>
      <c r="L22" s="85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448</v>
      </c>
      <c r="R22" s="42" t="s">
        <v>23</v>
      </c>
      <c r="S22" s="87"/>
    </row>
    <row r="23" spans="1:19" ht="12.75" customHeight="1">
      <c r="A23" s="76" t="s">
        <v>54</v>
      </c>
      <c r="B23" s="77"/>
      <c r="C23" s="16">
        <v>1</v>
      </c>
      <c r="D23" s="1">
        <v>140</v>
      </c>
      <c r="E23" s="2">
        <v>81</v>
      </c>
      <c r="F23" s="2">
        <v>0</v>
      </c>
      <c r="G23" s="17">
        <f>IF(AND(ISBLANK(D23),ISBLANK(E23),ISBLANK(N23),ISBLANK(O23)),"",D23+E23)</f>
        <v>221</v>
      </c>
      <c r="H23" s="40" t="s">
        <v>23</v>
      </c>
      <c r="I23" s="18"/>
      <c r="K23" s="76" t="s">
        <v>67</v>
      </c>
      <c r="L23" s="77"/>
      <c r="M23" s="16">
        <v>1</v>
      </c>
      <c r="N23" s="1">
        <v>152</v>
      </c>
      <c r="O23" s="2">
        <v>88</v>
      </c>
      <c r="P23" s="2">
        <v>3</v>
      </c>
      <c r="Q23" s="17">
        <f>IF(AND(ISBLANK(D23),ISBLANK(E23),ISBLANK(N23),ISBLANK(O23)),"",N23+O23)</f>
        <v>240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148</v>
      </c>
      <c r="E24" s="4">
        <v>62</v>
      </c>
      <c r="F24" s="4">
        <v>3</v>
      </c>
      <c r="G24" s="20">
        <f t="shared" si="0"/>
        <v>210</v>
      </c>
      <c r="H24" s="41" t="s">
        <v>23</v>
      </c>
      <c r="I24" s="18"/>
      <c r="K24" s="78"/>
      <c r="L24" s="79"/>
      <c r="M24" s="19">
        <v>2</v>
      </c>
      <c r="N24" s="3">
        <v>167</v>
      </c>
      <c r="O24" s="4">
        <v>72</v>
      </c>
      <c r="P24" s="4">
        <v>1</v>
      </c>
      <c r="Q24" s="20">
        <f t="shared" si="1"/>
        <v>239</v>
      </c>
      <c r="R24" s="41" t="s">
        <v>23</v>
      </c>
      <c r="S24" s="18"/>
    </row>
    <row r="25" spans="1:19" ht="12.75" customHeight="1" thickBot="1">
      <c r="A25" s="80" t="s">
        <v>55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68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1740</v>
      </c>
      <c r="B27" s="85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431</v>
      </c>
      <c r="H27" s="42" t="s">
        <v>23</v>
      </c>
      <c r="I27" s="87"/>
      <c r="K27" s="84">
        <v>20188</v>
      </c>
      <c r="L27" s="85"/>
      <c r="M27" s="25" t="s">
        <v>13</v>
      </c>
      <c r="N27" s="26">
        <f>IF(OR(ISNUMBER(Q23),ISNUMBER(Q24),ISNUMBER(Q25),ISNUMBER(Q26)),SUM(N23:N26),"")</f>
        <v>319</v>
      </c>
      <c r="O27" s="27">
        <f>IF(OR(ISNUMBER(Q23),ISNUMBER(Q24),ISNUMBER(Q25),ISNUMBER(Q26)),SUM(O23:O26),"")</f>
        <v>160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479</v>
      </c>
      <c r="R27" s="42" t="s">
        <v>23</v>
      </c>
      <c r="S27" s="87"/>
    </row>
    <row r="28" spans="1:19" ht="12.75" customHeight="1">
      <c r="A28" s="76" t="s">
        <v>48</v>
      </c>
      <c r="B28" s="77"/>
      <c r="C28" s="16">
        <v>1</v>
      </c>
      <c r="D28" s="1">
        <v>140</v>
      </c>
      <c r="E28" s="2">
        <v>53</v>
      </c>
      <c r="F28" s="2">
        <v>5</v>
      </c>
      <c r="G28" s="17">
        <f>IF(AND(ISBLANK(D28),ISBLANK(E28),ISBLANK(N28),ISBLANK(O28)),"",D28+E28)</f>
        <v>193</v>
      </c>
      <c r="H28" s="40" t="s">
        <v>23</v>
      </c>
      <c r="I28" s="18"/>
      <c r="K28" s="76" t="s">
        <v>69</v>
      </c>
      <c r="L28" s="77"/>
      <c r="M28" s="16">
        <v>1</v>
      </c>
      <c r="N28" s="1">
        <v>143</v>
      </c>
      <c r="O28" s="2">
        <v>62</v>
      </c>
      <c r="P28" s="2">
        <v>2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151</v>
      </c>
      <c r="E29" s="4">
        <v>52</v>
      </c>
      <c r="F29" s="4">
        <v>7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134</v>
      </c>
      <c r="O29" s="4">
        <v>70</v>
      </c>
      <c r="P29" s="4">
        <v>4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80" t="s">
        <v>49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396</v>
      </c>
      <c r="H32" s="42" t="s">
        <v>23</v>
      </c>
      <c r="I32" s="87"/>
      <c r="K32" s="84">
        <v>20190</v>
      </c>
      <c r="L32" s="85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409</v>
      </c>
      <c r="R32" s="42" t="s">
        <v>23</v>
      </c>
      <c r="S32" s="87"/>
    </row>
    <row r="33" spans="1:19" ht="12.75" customHeight="1">
      <c r="A33" s="76" t="s">
        <v>50</v>
      </c>
      <c r="B33" s="77"/>
      <c r="C33" s="16">
        <v>1</v>
      </c>
      <c r="D33" s="1">
        <v>151</v>
      </c>
      <c r="E33" s="2">
        <v>63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76" t="s">
        <v>71</v>
      </c>
      <c r="L33" s="77"/>
      <c r="M33" s="16">
        <v>1</v>
      </c>
      <c r="N33" s="1">
        <v>139</v>
      </c>
      <c r="O33" s="2">
        <v>44</v>
      </c>
      <c r="P33" s="2">
        <v>6</v>
      </c>
      <c r="Q33" s="17">
        <f>IF(AND(ISBLANK(D33),ISBLANK(E33),ISBLANK(N33),ISBLANK(O33)),"",N33+O33)</f>
        <v>183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147</v>
      </c>
      <c r="E34" s="4">
        <v>70</v>
      </c>
      <c r="F34" s="4">
        <v>0</v>
      </c>
      <c r="G34" s="20">
        <f t="shared" si="0"/>
        <v>217</v>
      </c>
      <c r="H34" s="41" t="s">
        <v>23</v>
      </c>
      <c r="I34" s="18"/>
      <c r="K34" s="78"/>
      <c r="L34" s="79"/>
      <c r="M34" s="19">
        <v>2</v>
      </c>
      <c r="N34" s="3">
        <v>126</v>
      </c>
      <c r="O34" s="4">
        <v>70</v>
      </c>
      <c r="P34" s="4">
        <v>1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80" t="s">
        <v>51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52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431</v>
      </c>
      <c r="H37" s="43" t="s">
        <v>23</v>
      </c>
      <c r="I37" s="87"/>
      <c r="K37" s="84">
        <v>16009</v>
      </c>
      <c r="L37" s="85"/>
      <c r="M37" s="25" t="s">
        <v>13</v>
      </c>
      <c r="N37" s="26">
        <f>IF(OR(ISNUMBER(Q33),ISNUMBER(Q34),ISNUMBER(Q35),ISNUMBER(Q36)),SUM(N33:N36),"")</f>
        <v>265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379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1770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1723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19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2014-11-22T15:45:55Z</cp:lastPrinted>
  <dcterms:created xsi:type="dcterms:W3CDTF">2003-07-01T14:03:06Z</dcterms:created>
  <dcterms:modified xsi:type="dcterms:W3CDTF">2014-11-22T15:47:41Z</dcterms:modified>
  <cp:category/>
  <cp:version/>
  <cp:contentType/>
  <cp:contentStatus/>
</cp:coreProperties>
</file>