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<sst xmlns="http://schemas.openxmlformats.org/spreadsheetml/2006/main" count="177" uniqueCount="71">
  <si>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</si>
  <si>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</si>
  <si>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</si>
  <si>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</si>
  <si>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</si>
  <si>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</si>
  <si>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</si>
  <si>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</si>
  <si>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</si>
  <si>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</si>
  <si>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</si>
  <si>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</si>
  <si>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</si>
  <si>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</si>
  <si>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</si>
  <si>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</si>
  <si>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</si>
  <si>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</si>
  <si>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</si>
  <si>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</si>
  <si>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</si>
  <si>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</si>
  <si>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</si>
  <si>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</si>
  <si>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</si>
  <si>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</si>
  <si>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</si>
  <si>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</si>
  <si>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</si>
  <si>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</si>
  <si>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</si>
  <si>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</si>
  <si>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</si>
  <si>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</si>
  <si>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</si>
  <si>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</si>
  <si>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</si>
  <si>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</si>
  <si>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</si>
  <si>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</si>
  <si>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</si>
  <si>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</si>
  <si>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  "B"</t>
  </si>
  <si>
    <t>Löffelmannová</t>
  </si>
  <si>
    <t>Jaroslava</t>
  </si>
  <si>
    <t>Kuželík</t>
  </si>
  <si>
    <t>Václav</t>
  </si>
  <si>
    <t>Fidrant</t>
  </si>
  <si>
    <t>Strádalová</t>
  </si>
  <si>
    <t>Tereza</t>
  </si>
  <si>
    <t>Timura</t>
  </si>
  <si>
    <t>Tomáš</t>
  </si>
  <si>
    <t>Jaroslava Löffelmannová</t>
  </si>
  <si>
    <t xml:space="preserve"> </t>
  </si>
  <si>
    <t>Josef Fidrant</t>
  </si>
  <si>
    <t>Josef</t>
  </si>
  <si>
    <t>TJ Sokol Kdyně</t>
  </si>
  <si>
    <t>Solfronk</t>
  </si>
  <si>
    <t>Jakub</t>
  </si>
  <si>
    <t>CB Dobřany</t>
  </si>
  <si>
    <t>Mašek</t>
  </si>
  <si>
    <t>Jindřich</t>
  </si>
  <si>
    <t>Fišer</t>
  </si>
  <si>
    <t>Musil</t>
  </si>
  <si>
    <t>Ondřej</t>
  </si>
  <si>
    <t>Kneř</t>
  </si>
  <si>
    <t>Radek</t>
  </si>
  <si>
    <t>Šneberger</t>
  </si>
  <si>
    <t>Michal</t>
  </si>
  <si>
    <t>Josef Fišer</t>
  </si>
  <si>
    <t>P-140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</si>
</sst>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56</v>
      </c>
      <c r="M1" s="135"/>
      <c r="N1" s="135"/>
      <c r="O1" s="107" t="s">
        <v>2</v>
      </c>
      <c r="P1" s="107"/>
      <c r="Q1" s="114">
        <v>41230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59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48</v>
      </c>
      <c r="B8" s="109"/>
      <c r="C8" s="16">
        <v>1</v>
      </c>
      <c r="D8" s="1">
        <v>151</v>
      </c>
      <c r="E8" s="2">
        <v>63</v>
      </c>
      <c r="F8" s="2">
        <v>4</v>
      </c>
      <c r="G8" s="17">
        <f>IF(AND(ISBLANK(D8),ISBLANK(E8),ISBLANK(N8),ISBLANK(O8)),"",D8+E8)</f>
        <v>214</v>
      </c>
      <c r="H8" s="40" t="s">
        <v>23</v>
      </c>
      <c r="I8" s="18"/>
      <c r="K8" s="108" t="s">
        <v>57</v>
      </c>
      <c r="L8" s="109"/>
      <c r="M8" s="16">
        <v>1</v>
      </c>
      <c r="N8" s="1">
        <v>149</v>
      </c>
      <c r="O8" s="2">
        <v>59</v>
      </c>
      <c r="P8" s="2">
        <v>1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143</v>
      </c>
      <c r="E9" s="4">
        <v>70</v>
      </c>
      <c r="F9" s="4">
        <v>4</v>
      </c>
      <c r="G9" s="20">
        <f>IF(AND(ISBLANK(D9),ISBLANK(E9),ISBLANK(N9),ISBLANK(O9)),"",D9+E9)</f>
        <v>213</v>
      </c>
      <c r="H9" s="41" t="s">
        <v>23</v>
      </c>
      <c r="I9" s="18"/>
      <c r="K9" s="110"/>
      <c r="L9" s="111"/>
      <c r="M9" s="19">
        <v>2</v>
      </c>
      <c r="N9" s="3">
        <v>150</v>
      </c>
      <c r="O9" s="4">
        <v>60</v>
      </c>
      <c r="P9" s="4">
        <v>2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122" t="s">
        <v>49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58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5">
        <v>17749</v>
      </c>
      <c r="B12" s="106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427</v>
      </c>
      <c r="H12" s="42" t="s">
        <v>23</v>
      </c>
      <c r="I12" s="97"/>
      <c r="K12" s="105">
        <v>20304</v>
      </c>
      <c r="L12" s="106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119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418</v>
      </c>
      <c r="R12" s="42" t="s">
        <v>23</v>
      </c>
      <c r="S12" s="97"/>
    </row>
    <row r="13" spans="1:19" ht="12.75" customHeight="1">
      <c r="A13" s="108" t="s">
        <v>45</v>
      </c>
      <c r="B13" s="109"/>
      <c r="C13" s="16">
        <v>1</v>
      </c>
      <c r="D13" s="1">
        <v>134</v>
      </c>
      <c r="E13" s="2">
        <v>43</v>
      </c>
      <c r="F13" s="2">
        <v>6</v>
      </c>
      <c r="G13" s="17">
        <f aca="true" t="shared" si="0" ref="G13:G36">IF(AND(ISBLANK(D13),ISBLANK(E13),ISBLANK(N13),ISBLANK(O13)),"",D13+E13)</f>
        <v>177</v>
      </c>
      <c r="H13" s="40" t="s">
        <v>23</v>
      </c>
      <c r="I13" s="18"/>
      <c r="K13" s="108" t="s">
        <v>60</v>
      </c>
      <c r="L13" s="109"/>
      <c r="M13" s="16">
        <v>1</v>
      </c>
      <c r="N13" s="1">
        <v>144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149</v>
      </c>
      <c r="E14" s="4">
        <v>80</v>
      </c>
      <c r="F14" s="4">
        <v>1</v>
      </c>
      <c r="G14" s="20">
        <f t="shared" si="0"/>
        <v>229</v>
      </c>
      <c r="H14" s="41" t="s">
        <v>23</v>
      </c>
      <c r="I14" s="18"/>
      <c r="K14" s="110"/>
      <c r="L14" s="111"/>
      <c r="M14" s="19">
        <v>2</v>
      </c>
      <c r="N14" s="3">
        <v>136</v>
      </c>
      <c r="O14" s="4">
        <v>80</v>
      </c>
      <c r="P14" s="4">
        <v>3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22" t="s">
        <v>46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61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2</v>
      </c>
    </row>
    <row r="17" spans="1:19" ht="15.75" customHeight="1" thickBot="1">
      <c r="A17" s="105">
        <v>6048</v>
      </c>
      <c r="B17" s="106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406</v>
      </c>
      <c r="H17" s="42" t="s">
        <v>23</v>
      </c>
      <c r="I17" s="97"/>
      <c r="K17" s="105">
        <v>21932</v>
      </c>
      <c r="L17" s="106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421</v>
      </c>
      <c r="R17" s="42" t="s">
        <v>23</v>
      </c>
      <c r="S17" s="97"/>
    </row>
    <row r="18" spans="1:19" ht="12.75" customHeight="1">
      <c r="A18" s="108" t="s">
        <v>43</v>
      </c>
      <c r="B18" s="109"/>
      <c r="C18" s="16">
        <v>1</v>
      </c>
      <c r="D18" s="1">
        <v>145</v>
      </c>
      <c r="E18" s="2">
        <v>54</v>
      </c>
      <c r="F18" s="2">
        <v>4</v>
      </c>
      <c r="G18" s="17">
        <f>IF(AND(ISBLANK(D18),ISBLANK(E18),ISBLANK(N18),ISBLANK(O18)),"",D18+E18)</f>
        <v>199</v>
      </c>
      <c r="H18" s="40" t="s">
        <v>23</v>
      </c>
      <c r="I18" s="18"/>
      <c r="K18" s="108" t="s">
        <v>62</v>
      </c>
      <c r="L18" s="109"/>
      <c r="M18" s="16">
        <v>1</v>
      </c>
      <c r="N18" s="1">
        <v>131</v>
      </c>
      <c r="O18" s="2">
        <v>61</v>
      </c>
      <c r="P18" s="2">
        <v>2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138</v>
      </c>
      <c r="E19" s="4">
        <v>72</v>
      </c>
      <c r="F19" s="4">
        <v>0</v>
      </c>
      <c r="G19" s="20">
        <f t="shared" si="0"/>
        <v>210</v>
      </c>
      <c r="H19" s="41" t="s">
        <v>23</v>
      </c>
      <c r="I19" s="18"/>
      <c r="K19" s="110"/>
      <c r="L19" s="111"/>
      <c r="M19" s="19">
        <v>2</v>
      </c>
      <c r="N19" s="3">
        <v>142</v>
      </c>
      <c r="O19" s="4">
        <v>71</v>
      </c>
      <c r="P19" s="4">
        <v>3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122" t="s">
        <v>44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55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5">
        <v>12299</v>
      </c>
      <c r="B22" s="106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409</v>
      </c>
      <c r="H22" s="42" t="s">
        <v>23</v>
      </c>
      <c r="I22" s="97"/>
      <c r="K22" s="105">
        <v>3575</v>
      </c>
      <c r="L22" s="106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405</v>
      </c>
      <c r="R22" s="42" t="s">
        <v>23</v>
      </c>
      <c r="S22" s="97"/>
    </row>
    <row r="23" spans="1:19" ht="12.75" customHeight="1">
      <c r="A23" s="108" t="s">
        <v>47</v>
      </c>
      <c r="B23" s="109"/>
      <c r="C23" s="16">
        <v>1</v>
      </c>
      <c r="D23" s="1">
        <v>160</v>
      </c>
      <c r="E23" s="2">
        <v>62</v>
      </c>
      <c r="F23" s="2">
        <v>1</v>
      </c>
      <c r="G23" s="17">
        <f>IF(AND(ISBLANK(D23),ISBLANK(E23),ISBLANK(N23),ISBLANK(O23)),"",D23+E23)</f>
        <v>222</v>
      </c>
      <c r="H23" s="40" t="s">
        <v>23</v>
      </c>
      <c r="I23" s="18"/>
      <c r="K23" s="108" t="s">
        <v>63</v>
      </c>
      <c r="L23" s="109"/>
      <c r="M23" s="16">
        <v>1</v>
      </c>
      <c r="N23" s="1">
        <v>131</v>
      </c>
      <c r="O23" s="2">
        <v>57</v>
      </c>
      <c r="P23" s="2">
        <v>6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139</v>
      </c>
      <c r="E24" s="4">
        <v>56</v>
      </c>
      <c r="F24" s="4">
        <v>2</v>
      </c>
      <c r="G24" s="20">
        <f t="shared" si="0"/>
        <v>195</v>
      </c>
      <c r="H24" s="41" t="s">
        <v>23</v>
      </c>
      <c r="I24" s="18"/>
      <c r="K24" s="110"/>
      <c r="L24" s="111"/>
      <c r="M24" s="19">
        <v>2</v>
      </c>
      <c r="N24" s="3">
        <v>134</v>
      </c>
      <c r="O24" s="4">
        <v>58</v>
      </c>
      <c r="P24" s="4">
        <v>3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122" t="s">
        <v>55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64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5">
        <v>17596</v>
      </c>
      <c r="B27" s="106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118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417</v>
      </c>
      <c r="H27" s="42" t="s">
        <v>23</v>
      </c>
      <c r="I27" s="97"/>
      <c r="K27" s="105">
        <v>21928</v>
      </c>
      <c r="L27" s="106"/>
      <c r="M27" s="25" t="s">
        <v>13</v>
      </c>
      <c r="N27" s="26">
        <f>IF(OR(ISNUMBER(Q23),ISNUMBER(Q24),ISNUMBER(Q25),ISNUMBER(Q26)),SUM(N23:N26),"")</f>
        <v>265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380</v>
      </c>
      <c r="R27" s="42" t="s">
        <v>23</v>
      </c>
      <c r="S27" s="97"/>
    </row>
    <row r="28" spans="1:19" ht="12.75" customHeight="1">
      <c r="A28" s="108" t="s">
        <v>47</v>
      </c>
      <c r="B28" s="109"/>
      <c r="C28" s="16">
        <v>1</v>
      </c>
      <c r="D28" s="1">
        <v>142</v>
      </c>
      <c r="E28" s="2">
        <v>61</v>
      </c>
      <c r="F28" s="2">
        <v>2</v>
      </c>
      <c r="G28" s="17">
        <f>IF(AND(ISBLANK(D28),ISBLANK(E28),ISBLANK(N28),ISBLANK(O28)),"",D28+E28)</f>
        <v>203</v>
      </c>
      <c r="H28" s="40" t="s">
        <v>23</v>
      </c>
      <c r="I28" s="18"/>
      <c r="K28" s="108" t="s">
        <v>65</v>
      </c>
      <c r="L28" s="109"/>
      <c r="M28" s="16">
        <v>1</v>
      </c>
      <c r="N28" s="1">
        <v>139</v>
      </c>
      <c r="O28" s="2">
        <v>72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138</v>
      </c>
      <c r="E29" s="4">
        <v>62</v>
      </c>
      <c r="F29" s="4">
        <v>2</v>
      </c>
      <c r="G29" s="20">
        <f t="shared" si="0"/>
        <v>200</v>
      </c>
      <c r="H29" s="41" t="s">
        <v>23</v>
      </c>
      <c r="I29" s="18"/>
      <c r="K29" s="110"/>
      <c r="L29" s="111"/>
      <c r="M29" s="19">
        <v>2</v>
      </c>
      <c r="N29" s="3">
        <v>147</v>
      </c>
      <c r="O29" s="4">
        <v>65</v>
      </c>
      <c r="P29" s="4">
        <v>4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122" t="s">
        <v>46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66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2</v>
      </c>
    </row>
    <row r="32" spans="1:19" ht="15.75" customHeight="1" thickBot="1">
      <c r="A32" s="105">
        <v>17597</v>
      </c>
      <c r="B32" s="106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403</v>
      </c>
      <c r="H32" s="42" t="s">
        <v>23</v>
      </c>
      <c r="I32" s="97"/>
      <c r="K32" s="105">
        <v>21927</v>
      </c>
      <c r="L32" s="106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423</v>
      </c>
      <c r="R32" s="42" t="s">
        <v>23</v>
      </c>
      <c r="S32" s="97"/>
    </row>
    <row r="33" spans="1:19" ht="12.75" customHeight="1">
      <c r="A33" s="108" t="s">
        <v>50</v>
      </c>
      <c r="B33" s="109"/>
      <c r="C33" s="16">
        <v>1</v>
      </c>
      <c r="D33" s="1">
        <v>138</v>
      </c>
      <c r="E33" s="2">
        <v>72</v>
      </c>
      <c r="F33" s="2">
        <v>6</v>
      </c>
      <c r="G33" s="17">
        <f>IF(AND(ISBLANK(D33),ISBLANK(E33),ISBLANK(N33),ISBLANK(O33)),"",D33+E33)</f>
        <v>210</v>
      </c>
      <c r="H33" s="40" t="s">
        <v>23</v>
      </c>
      <c r="I33" s="18"/>
      <c r="K33" s="108" t="s">
        <v>67</v>
      </c>
      <c r="L33" s="109"/>
      <c r="M33" s="16">
        <v>1</v>
      </c>
      <c r="N33" s="1">
        <v>155</v>
      </c>
      <c r="O33" s="2">
        <v>54</v>
      </c>
      <c r="P33" s="2">
        <v>0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147</v>
      </c>
      <c r="E34" s="4">
        <v>54</v>
      </c>
      <c r="F34" s="4">
        <v>2</v>
      </c>
      <c r="G34" s="20">
        <f t="shared" si="0"/>
        <v>201</v>
      </c>
      <c r="H34" s="41" t="s">
        <v>23</v>
      </c>
      <c r="I34" s="18"/>
      <c r="K34" s="110"/>
      <c r="L34" s="111"/>
      <c r="M34" s="19">
        <v>2</v>
      </c>
      <c r="N34" s="3">
        <v>159</v>
      </c>
      <c r="O34" s="4">
        <v>67</v>
      </c>
      <c r="P34" s="4">
        <v>1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122" t="s">
        <v>51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2</v>
      </c>
    </row>
    <row r="37" spans="1:19" ht="15.75" customHeight="1" thickBot="1">
      <c r="A37" s="105">
        <v>16054</v>
      </c>
      <c r="B37" s="106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411</v>
      </c>
      <c r="H37" s="43" t="s">
        <v>23</v>
      </c>
      <c r="I37" s="97"/>
      <c r="K37" s="105">
        <v>22198</v>
      </c>
      <c r="L37" s="106"/>
      <c r="M37" s="25" t="s">
        <v>13</v>
      </c>
      <c r="N37" s="26">
        <f>IF(OR(ISNUMBER(Q33),ISNUMBER(Q34),ISNUMBER(Q35),ISNUMBER(Q36)),SUM(N33:N36),"")</f>
        <v>314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435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1724</v>
      </c>
      <c r="E39" s="33">
        <f>IF(OR(ISNUMBER(G12),ISNUMBER(G17),ISNUMBER(G22),ISNUMBER(G27),ISNUMBER(G32),ISNUMBER(G37)),SUM(E12,E17,E22,E27,E32,E37),"")</f>
        <v>749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2473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1717</v>
      </c>
      <c r="O39" s="33">
        <f>IF(OR(ISNUMBER(Q12),ISNUMBER(Q17),ISNUMBER(Q22),ISNUMBER(Q27),ISNUMBER(Q32),ISNUMBER(Q37)),SUM(O12,O17,O22,O27,O32,O37),"")</f>
        <v>765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52</v>
      </c>
      <c r="D41" s="104"/>
      <c r="E41" s="104"/>
      <c r="G41" s="98" t="s">
        <v>16</v>
      </c>
      <c r="H41" s="98"/>
      <c r="I41" s="39">
        <f>IF(ISNUMBER(I39),SUM(I11,I16,I21,I26,I31,I36,I39),"")</f>
        <v>6</v>
      </c>
      <c r="K41" s="36"/>
      <c r="L41" s="46" t="s">
        <v>24</v>
      </c>
      <c r="M41" s="104" t="s">
        <v>69</v>
      </c>
      <c r="N41" s="104"/>
      <c r="O41" s="104"/>
      <c r="Q41" s="98" t="s">
        <v>16</v>
      </c>
      <c r="R41" s="98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3" t="s">
        <v>52</v>
      </c>
      <c r="D42" s="103"/>
      <c r="E42" s="103"/>
      <c r="G42" s="44"/>
      <c r="H42" s="44"/>
      <c r="I42" s="44"/>
      <c r="K42" s="36"/>
      <c r="L42" s="46" t="s">
        <v>25</v>
      </c>
      <c r="M42" s="103" t="s">
        <v>69</v>
      </c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54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4" t="s">
        <v>54</v>
      </c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0.4166666666666667</v>
      </c>
      <c r="D46" s="101"/>
      <c r="I46" s="9" t="s">
        <v>30</v>
      </c>
      <c r="J46" s="102">
        <v>18</v>
      </c>
      <c r="K46" s="102"/>
    </row>
    <row r="47" spans="2:19" ht="19.5" customHeight="1">
      <c r="B47" s="9" t="s">
        <v>31</v>
      </c>
      <c r="C47" s="101">
        <v>0.513888888888889</v>
      </c>
      <c r="D47" s="101"/>
      <c r="I47" s="9" t="s">
        <v>32</v>
      </c>
      <c r="J47" s="95">
        <v>10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53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41230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30:B3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2012-11-17T11:34:22Z</cp:lastPrinted>
  <dcterms:created xsi:type="dcterms:W3CDTF">2003-07-01T14:03:06Z</dcterms:created>
  <dcterms:modified xsi:type="dcterms:W3CDTF">2012-11-17T11:36:38Z</dcterms:modified>
  <cp:category/>
  <cp:version/>
  <cp:contentType/>
  <cp:contentStatus/>
</cp:coreProperties>
</file>