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<sst xmlns="http://schemas.openxmlformats.org/spreadsheetml/2006/main" count="174" uniqueCount="66">
  <si>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</si>
  <si>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</si>
  <si>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</si>
  <si>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</si>
  <si>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</si>
  <si>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</si>
  <si>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</si>
  <si>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</si>
  <si>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</si>
  <si>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</si>
  <si>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</si>
  <si>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</si>
  <si>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</si>
  <si>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</si>
  <si>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</si>
  <si>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</si>
  <si>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</si>
  <si>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</si>
  <si>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</si>
  <si>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</si>
  <si>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</si>
  <si>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</si>
  <si>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</si>
  <si>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</si>
  <si>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</si>
  <si>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</si>
  <si>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</si>
  <si>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</si>
  <si>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</si>
  <si>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</si>
  <si>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</si>
  <si>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</si>
  <si>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</si>
  <si>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</si>
  <si>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</si>
  <si>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</si>
  <si>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</si>
  <si>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</si>
  <si>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</si>
  <si>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</si>
  <si>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</si>
  <si>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</si>
  <si>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Jílek</t>
  </si>
  <si>
    <t>Jiří</t>
  </si>
  <si>
    <t>Böhm</t>
  </si>
  <si>
    <t>Ivan</t>
  </si>
  <si>
    <t>Kobes</t>
  </si>
  <si>
    <t>Josef</t>
  </si>
  <si>
    <t>Knop</t>
  </si>
  <si>
    <t>Miloslav</t>
  </si>
  <si>
    <t>Murin</t>
  </si>
  <si>
    <t>Jan</t>
  </si>
  <si>
    <t>Ochotný</t>
  </si>
  <si>
    <t>Sokol</t>
  </si>
  <si>
    <t>Jaroslav</t>
  </si>
  <si>
    <t>Pittr</t>
  </si>
  <si>
    <t>Dufek</t>
  </si>
  <si>
    <t>Schwarz</t>
  </si>
  <si>
    <t>Dufek Jan</t>
  </si>
  <si>
    <t>Jílek Jaroslav</t>
  </si>
  <si>
    <t>Kobes Josef</t>
  </si>
  <si>
    <t>P-0131</t>
  </si>
  <si>
    <t>3.11.2012, Jílek Jaroslav</t>
  </si>
  <si>
    <t>Sokol Díly</t>
  </si>
  <si>
    <t>TJ-Sokol Díly</t>
  </si>
  <si>
    <t>TJ-Sokol Pec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</si>
</sst>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63</v>
      </c>
      <c r="M1" s="88"/>
      <c r="N1" s="88"/>
      <c r="O1" s="105" t="s">
        <v>2</v>
      </c>
      <c r="P1" s="105"/>
      <c r="Q1" s="107">
        <v>41216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64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52</v>
      </c>
      <c r="B8" s="77"/>
      <c r="C8" s="16">
        <v>1</v>
      </c>
      <c r="D8" s="1">
        <v>164</v>
      </c>
      <c r="E8" s="2">
        <v>50</v>
      </c>
      <c r="F8" s="2">
        <v>6</v>
      </c>
      <c r="G8" s="17">
        <f>IF(AND(ISBLANK(D8),ISBLANK(E8),ISBLANK(N8),ISBLANK(O8)),"",D8+E8)</f>
        <v>214</v>
      </c>
      <c r="H8" s="40" t="s">
        <v>23</v>
      </c>
      <c r="I8" s="18"/>
      <c r="K8" s="76" t="s">
        <v>42</v>
      </c>
      <c r="L8" s="77"/>
      <c r="M8" s="16">
        <v>1</v>
      </c>
      <c r="N8" s="1">
        <v>121</v>
      </c>
      <c r="O8" s="2">
        <v>70</v>
      </c>
      <c r="P8" s="2">
        <v>3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146</v>
      </c>
      <c r="E9" s="4">
        <v>43</v>
      </c>
      <c r="F9" s="4">
        <v>5</v>
      </c>
      <c r="G9" s="20">
        <f>IF(AND(ISBLANK(D9),ISBLANK(E9),ISBLANK(N9),ISBLANK(O9)),"",D9+E9)</f>
        <v>189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54</v>
      </c>
      <c r="P9" s="4">
        <v>4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82" t="s">
        <v>43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10522</v>
      </c>
      <c r="B12" s="87"/>
      <c r="C12" s="25" t="s">
        <v>13</v>
      </c>
      <c r="D12" s="26">
        <f>IF(OR(ISNUMBER(G8),ISNUMBER(G9),ISNUMBER(G10),ISNUMBER(G11)),SUM(D8:D11),"")</f>
        <v>310</v>
      </c>
      <c r="E12" s="27">
        <f>IF(OR(ISNUMBER(G8),ISNUMBER(G9),ISNUMBER(G10),ISNUMBER(G11)),SUM(E8:E11),"")</f>
        <v>93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403</v>
      </c>
      <c r="H12" s="42" t="s">
        <v>23</v>
      </c>
      <c r="I12" s="81"/>
      <c r="K12" s="86">
        <v>10518</v>
      </c>
      <c r="L12" s="87"/>
      <c r="M12" s="25" t="s">
        <v>13</v>
      </c>
      <c r="N12" s="26">
        <f>IF(OR(ISNUMBER(Q8),ISNUMBER(Q9),ISNUMBER(Q10),ISNUMBER(Q11)),SUM(N8:N11),"")</f>
        <v>254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378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138</v>
      </c>
      <c r="E13" s="2">
        <v>68</v>
      </c>
      <c r="F13" s="2">
        <v>2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76" t="s">
        <v>44</v>
      </c>
      <c r="L13" s="77"/>
      <c r="M13" s="16">
        <v>1</v>
      </c>
      <c r="N13" s="1">
        <v>145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130</v>
      </c>
      <c r="E14" s="4">
        <v>54</v>
      </c>
      <c r="F14" s="4">
        <v>2</v>
      </c>
      <c r="G14" s="20">
        <f t="shared" si="0"/>
        <v>184</v>
      </c>
      <c r="H14" s="41" t="s">
        <v>23</v>
      </c>
      <c r="I14" s="18"/>
      <c r="K14" s="78"/>
      <c r="L14" s="79"/>
      <c r="M14" s="19">
        <v>2</v>
      </c>
      <c r="N14" s="3">
        <v>151</v>
      </c>
      <c r="O14" s="4">
        <v>68</v>
      </c>
      <c r="P14" s="4">
        <v>4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82" t="s">
        <v>54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390</v>
      </c>
      <c r="H17" s="42" t="s">
        <v>23</v>
      </c>
      <c r="I17" s="81"/>
      <c r="K17" s="86">
        <v>3807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156</v>
      </c>
      <c r="E18" s="2">
        <v>48</v>
      </c>
      <c r="F18" s="2">
        <v>6</v>
      </c>
      <c r="G18" s="17">
        <f>IF(AND(ISBLANK(D18),ISBLANK(E18),ISBLANK(N18),ISBLANK(O18)),"",D18+E18)</f>
        <v>204</v>
      </c>
      <c r="H18" s="40" t="s">
        <v>23</v>
      </c>
      <c r="I18" s="18"/>
      <c r="K18" s="76" t="s">
        <v>46</v>
      </c>
      <c r="L18" s="77"/>
      <c r="M18" s="16">
        <v>1</v>
      </c>
      <c r="N18" s="1">
        <v>147</v>
      </c>
      <c r="O18" s="2">
        <v>77</v>
      </c>
      <c r="P18" s="2">
        <v>5</v>
      </c>
      <c r="Q18" s="17">
        <f>IF(AND(ISBLANK(D18),ISBLANK(E18),ISBLANK(N18),ISBLANK(O18)),"",N18+O18)</f>
        <v>224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127</v>
      </c>
      <c r="E19" s="4">
        <v>62</v>
      </c>
      <c r="F19" s="4">
        <v>2</v>
      </c>
      <c r="G19" s="20">
        <f t="shared" si="0"/>
        <v>189</v>
      </c>
      <c r="H19" s="41" t="s">
        <v>23</v>
      </c>
      <c r="I19" s="18"/>
      <c r="K19" s="78"/>
      <c r="L19" s="79"/>
      <c r="M19" s="19">
        <v>2</v>
      </c>
      <c r="N19" s="3">
        <v>147</v>
      </c>
      <c r="O19" s="4">
        <v>51</v>
      </c>
      <c r="P19" s="4">
        <v>6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82" t="s">
        <v>54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13412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393</v>
      </c>
      <c r="H22" s="42" t="s">
        <v>23</v>
      </c>
      <c r="I22" s="81"/>
      <c r="K22" s="86">
        <v>3816</v>
      </c>
      <c r="L22" s="87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422</v>
      </c>
      <c r="R22" s="42" t="s">
        <v>23</v>
      </c>
      <c r="S22" s="81"/>
    </row>
    <row r="23" spans="1:19" ht="12.75" customHeight="1">
      <c r="A23" s="76" t="s">
        <v>56</v>
      </c>
      <c r="B23" s="77"/>
      <c r="C23" s="16">
        <v>1</v>
      </c>
      <c r="D23" s="1">
        <v>161</v>
      </c>
      <c r="E23" s="2">
        <v>53</v>
      </c>
      <c r="F23" s="2">
        <v>5</v>
      </c>
      <c r="G23" s="17">
        <f>IF(AND(ISBLANK(D23),ISBLANK(E23),ISBLANK(N23),ISBLANK(O23)),"",D23+E23)</f>
        <v>214</v>
      </c>
      <c r="H23" s="40" t="s">
        <v>23</v>
      </c>
      <c r="I23" s="18"/>
      <c r="K23" s="76" t="s">
        <v>48</v>
      </c>
      <c r="L23" s="77"/>
      <c r="M23" s="16">
        <v>1</v>
      </c>
      <c r="N23" s="1">
        <v>126</v>
      </c>
      <c r="O23" s="2">
        <v>52</v>
      </c>
      <c r="P23" s="2">
        <v>4</v>
      </c>
      <c r="Q23" s="17">
        <f>IF(AND(ISBLANK(D23),ISBLANK(E23),ISBLANK(N23),ISBLANK(O23)),"",N23+O23)</f>
        <v>178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150</v>
      </c>
      <c r="E24" s="4">
        <v>45</v>
      </c>
      <c r="F24" s="4">
        <v>5</v>
      </c>
      <c r="G24" s="20">
        <f t="shared" si="0"/>
        <v>195</v>
      </c>
      <c r="H24" s="41" t="s">
        <v>23</v>
      </c>
      <c r="I24" s="18"/>
      <c r="K24" s="78"/>
      <c r="L24" s="79"/>
      <c r="M24" s="19">
        <v>2</v>
      </c>
      <c r="N24" s="3">
        <v>123</v>
      </c>
      <c r="O24" s="4">
        <v>44</v>
      </c>
      <c r="P24" s="4">
        <v>10</v>
      </c>
      <c r="Q24" s="20">
        <f t="shared" si="1"/>
        <v>167</v>
      </c>
      <c r="R24" s="41" t="s">
        <v>23</v>
      </c>
      <c r="S24" s="18"/>
    </row>
    <row r="25" spans="1:19" ht="12.75" customHeight="1" thickBot="1">
      <c r="A25" s="82" t="s">
        <v>51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49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311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409</v>
      </c>
      <c r="H27" s="42" t="s">
        <v>23</v>
      </c>
      <c r="I27" s="81"/>
      <c r="K27" s="86">
        <v>3802</v>
      </c>
      <c r="L27" s="87"/>
      <c r="M27" s="25" t="s">
        <v>13</v>
      </c>
      <c r="N27" s="26">
        <f>IF(OR(ISNUMBER(Q23),ISNUMBER(Q24),ISNUMBER(Q25),ISNUMBER(Q26)),SUM(N23:N26),"")</f>
        <v>249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345</v>
      </c>
      <c r="R27" s="42" t="s">
        <v>23</v>
      </c>
      <c r="S27" s="81"/>
    </row>
    <row r="28" spans="1:19" ht="12.75" customHeight="1">
      <c r="A28" s="76" t="s">
        <v>57</v>
      </c>
      <c r="B28" s="77"/>
      <c r="C28" s="16">
        <v>1</v>
      </c>
      <c r="D28" s="1">
        <v>145</v>
      </c>
      <c r="E28" s="2">
        <v>63</v>
      </c>
      <c r="F28" s="2">
        <v>3</v>
      </c>
      <c r="G28" s="17">
        <f>IF(AND(ISBLANK(D28),ISBLANK(E28),ISBLANK(N28),ISBLANK(O28)),"",D28+E28)</f>
        <v>208</v>
      </c>
      <c r="H28" s="40" t="s">
        <v>23</v>
      </c>
      <c r="I28" s="18"/>
      <c r="K28" s="76" t="s">
        <v>50</v>
      </c>
      <c r="L28" s="77"/>
      <c r="M28" s="16">
        <v>1</v>
      </c>
      <c r="N28" s="1">
        <v>146</v>
      </c>
      <c r="O28" s="2">
        <v>60</v>
      </c>
      <c r="P28" s="2">
        <v>8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123</v>
      </c>
      <c r="E29" s="4">
        <v>77</v>
      </c>
      <c r="F29" s="4">
        <v>0</v>
      </c>
      <c r="G29" s="20">
        <f t="shared" si="0"/>
        <v>200</v>
      </c>
      <c r="H29" s="41" t="s">
        <v>23</v>
      </c>
      <c r="I29" s="18"/>
      <c r="K29" s="78"/>
      <c r="L29" s="79"/>
      <c r="M29" s="19">
        <v>2</v>
      </c>
      <c r="N29" s="3">
        <v>153</v>
      </c>
      <c r="O29" s="4">
        <v>65</v>
      </c>
      <c r="P29" s="4">
        <v>4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82" t="s">
        <v>47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51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3811</v>
      </c>
      <c r="B32" s="87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408</v>
      </c>
      <c r="H32" s="42" t="s">
        <v>23</v>
      </c>
      <c r="I32" s="81"/>
      <c r="K32" s="86">
        <v>13988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76" t="s">
        <v>42</v>
      </c>
      <c r="B33" s="77"/>
      <c r="C33" s="16">
        <v>1</v>
      </c>
      <c r="D33" s="1">
        <v>136</v>
      </c>
      <c r="E33" s="2">
        <v>62</v>
      </c>
      <c r="F33" s="2">
        <v>1</v>
      </c>
      <c r="G33" s="17">
        <f>IF(AND(ISBLANK(D33),ISBLANK(E33),ISBLANK(N33),ISBLANK(O33)),"",D33+E33)</f>
        <v>198</v>
      </c>
      <c r="H33" s="40" t="s">
        <v>23</v>
      </c>
      <c r="I33" s="18"/>
      <c r="K33" s="76" t="s">
        <v>50</v>
      </c>
      <c r="L33" s="77"/>
      <c r="M33" s="16">
        <v>1</v>
      </c>
      <c r="N33" s="1">
        <v>144</v>
      </c>
      <c r="O33" s="2">
        <v>59</v>
      </c>
      <c r="P33" s="2">
        <v>2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144</v>
      </c>
      <c r="E34" s="4">
        <v>61</v>
      </c>
      <c r="F34" s="4">
        <v>3</v>
      </c>
      <c r="G34" s="20">
        <f t="shared" si="0"/>
        <v>205</v>
      </c>
      <c r="H34" s="41" t="s">
        <v>23</v>
      </c>
      <c r="I34" s="18"/>
      <c r="K34" s="78"/>
      <c r="L34" s="79"/>
      <c r="M34" s="19">
        <v>2</v>
      </c>
      <c r="N34" s="3">
        <v>148</v>
      </c>
      <c r="O34" s="4">
        <v>61</v>
      </c>
      <c r="P34" s="4">
        <v>2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51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14442</v>
      </c>
      <c r="L37" s="87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1720</v>
      </c>
      <c r="E39" s="33">
        <f>IF(OR(ISNUMBER(G12),ISNUMBER(G17),ISNUMBER(G22),ISNUMBER(G27),ISNUMBER(G32),ISNUMBER(G37)),SUM(E12,E17,E22,E27,E32,E37),"")</f>
        <v>686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723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58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0.7743055555555555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2011-09-22T13:38:37Z</cp:lastPrinted>
  <dcterms:created xsi:type="dcterms:W3CDTF">2003-07-01T14:03:06Z</dcterms:created>
  <dcterms:modified xsi:type="dcterms:W3CDTF">2012-11-03T17:45:07Z</dcterms:modified>
  <cp:category/>
  <cp:version/>
  <cp:contentType/>
  <cp:contentStatus/>
</cp:coreProperties>
</file>