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<sst xmlns="http://schemas.openxmlformats.org/spreadsheetml/2006/main" count="175" uniqueCount="73">
  <si>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</si>
  <si>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</si>
  <si>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</si>
  <si>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</si>
  <si>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</si>
  <si>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</si>
  <si>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</si>
  <si>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</si>
  <si>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</si>
  <si>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</si>
  <si>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</si>
  <si>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</si>
  <si>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</si>
  <si>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</si>
  <si>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</si>
  <si>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</si>
  <si>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</si>
  <si>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</si>
  <si>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</si>
  <si>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</si>
  <si>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</si>
  <si>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</si>
  <si>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</si>
  <si>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</si>
  <si>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</si>
  <si>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</si>
  <si>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</si>
  <si>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</si>
  <si>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</si>
  <si>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</si>
  <si>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</si>
  <si>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</si>
  <si>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</si>
  <si>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</si>
  <si>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</si>
  <si>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</si>
  <si>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</si>
  <si>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</si>
  <si>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</si>
  <si>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</si>
  <si>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</si>
  <si>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</si>
  <si>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</si>
  <si>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TJ-Sokol Díly "A"</t>
  </si>
  <si>
    <t>SK Škoda VS Plzeň</t>
  </si>
  <si>
    <t>Kolařík</t>
  </si>
  <si>
    <t>Miloslav</t>
  </si>
  <si>
    <t>Dix</t>
  </si>
  <si>
    <t>Tomáš</t>
  </si>
  <si>
    <t>Hamrle</t>
  </si>
  <si>
    <t>Vladimír</t>
  </si>
  <si>
    <t>Kupka</t>
  </si>
  <si>
    <t>Martin</t>
  </si>
  <si>
    <t>Jaroš</t>
  </si>
  <si>
    <t>Lukáš</t>
  </si>
  <si>
    <t>Vicher</t>
  </si>
  <si>
    <t>Milan</t>
  </si>
  <si>
    <t>1.start: Kolařík Miloslav, r.č. - 22226</t>
  </si>
  <si>
    <t>16.3.2013, Jílek Jaroslav</t>
  </si>
  <si>
    <t>Kupka Martin</t>
  </si>
  <si>
    <t>Dufek Jan</t>
  </si>
  <si>
    <t>Jílek Jaroslav</t>
  </si>
  <si>
    <t>P-0131</t>
  </si>
  <si>
    <t>Sokol</t>
  </si>
  <si>
    <t>Jaroslav</t>
  </si>
  <si>
    <t>Kuneš</t>
  </si>
  <si>
    <t>Zdeněk</t>
  </si>
  <si>
    <t>Pittr</t>
  </si>
  <si>
    <t>Schwarz</t>
  </si>
  <si>
    <t>Josef</t>
  </si>
  <si>
    <t>Jílek</t>
  </si>
  <si>
    <t>Dufek</t>
  </si>
  <si>
    <t>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</si>
</sst>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9" fillId="0" borderId="63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indent="1"/>
      <protection hidden="1" locked="0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4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9" xfId="0" applyNumberFormat="1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0" fillId="0" borderId="69" xfId="0" applyNumberFormat="1" applyFont="1" applyBorder="1" applyAlignment="1" applyProtection="1">
      <alignment/>
      <protection hidden="1" locked="0"/>
    </xf>
    <xf numFmtId="0" fontId="10" fillId="0" borderId="69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69" xfId="0" applyNumberFormat="1" applyFont="1" applyBorder="1" applyAlignment="1" applyProtection="1">
      <alignment horizontal="center"/>
      <protection hidden="1" locked="0"/>
    </xf>
    <xf numFmtId="0" fontId="10" fillId="0" borderId="69" xfId="0" applyFont="1" applyBorder="1" applyAlignment="1" applyProtection="1">
      <alignment horizontal="center"/>
      <protection hidden="1" locked="0"/>
    </xf>
    <xf numFmtId="0" fontId="10" fillId="0" borderId="69" xfId="0" applyFont="1" applyBorder="1" applyAlignment="1" applyProtection="1">
      <alignment horizontal="left" indent="1"/>
      <protection hidden="1" locked="0"/>
    </xf>
    <xf numFmtId="0" fontId="10" fillId="0" borderId="69" xfId="0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5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41349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63</v>
      </c>
      <c r="B8" s="77"/>
      <c r="C8" s="16">
        <v>1</v>
      </c>
      <c r="D8" s="1">
        <v>137</v>
      </c>
      <c r="E8" s="2">
        <v>70</v>
      </c>
      <c r="F8" s="2">
        <v>3</v>
      </c>
      <c r="G8" s="17">
        <f>IF(AND(ISBLANK(D8),ISBLANK(E8),ISBLANK(N8),ISBLANK(O8)),"",D8+E8)</f>
        <v>207</v>
      </c>
      <c r="H8" s="40" t="s">
        <v>23</v>
      </c>
      <c r="I8" s="18"/>
      <c r="K8" s="76" t="s">
        <v>45</v>
      </c>
      <c r="L8" s="77"/>
      <c r="M8" s="16">
        <v>1</v>
      </c>
      <c r="N8" s="1">
        <v>145</v>
      </c>
      <c r="O8" s="2">
        <v>53</v>
      </c>
      <c r="P8" s="2">
        <v>5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134</v>
      </c>
      <c r="E9" s="4">
        <v>70</v>
      </c>
      <c r="F9" s="4">
        <v>1</v>
      </c>
      <c r="G9" s="20">
        <f>IF(AND(ISBLANK(D9),ISBLANK(E9),ISBLANK(N9),ISBLANK(O9)),"",D9+E9)</f>
        <v>204</v>
      </c>
      <c r="H9" s="41" t="s">
        <v>23</v>
      </c>
      <c r="I9" s="18"/>
      <c r="K9" s="78"/>
      <c r="L9" s="79"/>
      <c r="M9" s="19">
        <v>2</v>
      </c>
      <c r="N9" s="3">
        <v>122</v>
      </c>
      <c r="O9" s="4">
        <v>36</v>
      </c>
      <c r="P9" s="4">
        <v>10</v>
      </c>
      <c r="Q9" s="20">
        <f>IF(AND(ISBLANK(D9),ISBLANK(E9),ISBLANK(N9),ISBLANK(O9)),"",N9+O9)</f>
        <v>158</v>
      </c>
      <c r="R9" s="41" t="s">
        <v>23</v>
      </c>
      <c r="S9" s="18"/>
    </row>
    <row r="10" spans="1:19" ht="12.75" customHeight="1" thickBot="1">
      <c r="A10" s="82" t="s">
        <v>64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411</v>
      </c>
      <c r="H12" s="42" t="s">
        <v>23</v>
      </c>
      <c r="I12" s="81"/>
      <c r="K12" s="86">
        <v>22226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89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356</v>
      </c>
      <c r="R12" s="42" t="s">
        <v>23</v>
      </c>
      <c r="S12" s="81"/>
    </row>
    <row r="13" spans="1:19" ht="12.75" customHeight="1">
      <c r="A13" s="76" t="s">
        <v>65</v>
      </c>
      <c r="B13" s="77"/>
      <c r="C13" s="16">
        <v>1</v>
      </c>
      <c r="D13" s="1">
        <v>148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76" t="s">
        <v>47</v>
      </c>
      <c r="L13" s="77"/>
      <c r="M13" s="16">
        <v>1</v>
      </c>
      <c r="N13" s="1">
        <v>159</v>
      </c>
      <c r="O13" s="2">
        <v>69</v>
      </c>
      <c r="P13" s="2">
        <v>3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163</v>
      </c>
      <c r="E14" s="4">
        <v>60</v>
      </c>
      <c r="F14" s="4">
        <v>2</v>
      </c>
      <c r="G14" s="20">
        <f t="shared" si="0"/>
        <v>223</v>
      </c>
      <c r="H14" s="41" t="s">
        <v>23</v>
      </c>
      <c r="I14" s="18"/>
      <c r="K14" s="78"/>
      <c r="L14" s="79"/>
      <c r="M14" s="19">
        <v>2</v>
      </c>
      <c r="N14" s="3">
        <v>140</v>
      </c>
      <c r="O14" s="4">
        <v>52</v>
      </c>
      <c r="P14" s="4">
        <v>4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82" t="s">
        <v>66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3791</v>
      </c>
      <c r="B17" s="87"/>
      <c r="C17" s="25" t="s">
        <v>13</v>
      </c>
      <c r="D17" s="26">
        <f>IF(OR(ISNUMBER(G13),ISNUMBER(G14),ISNUMBER(G15),ISNUMBER(G16)),SUM(D13:D16),"")</f>
        <v>311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432</v>
      </c>
      <c r="H17" s="42" t="s">
        <v>23</v>
      </c>
      <c r="I17" s="81"/>
      <c r="K17" s="86">
        <v>13676</v>
      </c>
      <c r="L17" s="8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420</v>
      </c>
      <c r="R17" s="42" t="s">
        <v>23</v>
      </c>
      <c r="S17" s="81"/>
    </row>
    <row r="18" spans="1:19" ht="12.75" customHeight="1">
      <c r="A18" s="76" t="s">
        <v>67</v>
      </c>
      <c r="B18" s="77"/>
      <c r="C18" s="16">
        <v>1</v>
      </c>
      <c r="D18" s="1">
        <v>142</v>
      </c>
      <c r="E18" s="2">
        <v>60</v>
      </c>
      <c r="F18" s="2">
        <v>3</v>
      </c>
      <c r="G18" s="17">
        <f>IF(AND(ISBLANK(D18),ISBLANK(E18),ISBLANK(N18),ISBLANK(O18)),"",D18+E18)</f>
        <v>202</v>
      </c>
      <c r="H18" s="40" t="s">
        <v>23</v>
      </c>
      <c r="I18" s="18"/>
      <c r="K18" s="76" t="s">
        <v>49</v>
      </c>
      <c r="L18" s="77"/>
      <c r="M18" s="16">
        <v>1</v>
      </c>
      <c r="N18" s="1">
        <v>143</v>
      </c>
      <c r="O18" s="2">
        <v>35</v>
      </c>
      <c r="P18" s="2">
        <v>10</v>
      </c>
      <c r="Q18" s="17">
        <f>IF(AND(ISBLANK(D18),ISBLANK(E18),ISBLANK(N18),ISBLANK(O18)),"",N18+O18)</f>
        <v>178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131</v>
      </c>
      <c r="E19" s="4">
        <v>44</v>
      </c>
      <c r="F19" s="4">
        <v>2</v>
      </c>
      <c r="G19" s="20">
        <f t="shared" si="0"/>
        <v>175</v>
      </c>
      <c r="H19" s="41" t="s">
        <v>23</v>
      </c>
      <c r="I19" s="18"/>
      <c r="K19" s="78"/>
      <c r="L19" s="79"/>
      <c r="M19" s="19">
        <v>2</v>
      </c>
      <c r="N19" s="3">
        <v>144</v>
      </c>
      <c r="O19" s="4">
        <v>62</v>
      </c>
      <c r="P19" s="4">
        <v>2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82" t="s">
        <v>64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13412</v>
      </c>
      <c r="B22" s="87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384</v>
      </c>
      <c r="R22" s="42" t="s">
        <v>23</v>
      </c>
      <c r="S22" s="81"/>
    </row>
    <row r="23" spans="1:19" ht="12.75" customHeight="1">
      <c r="A23" s="76" t="s">
        <v>68</v>
      </c>
      <c r="B23" s="77"/>
      <c r="C23" s="16">
        <v>1</v>
      </c>
      <c r="D23" s="1">
        <v>130</v>
      </c>
      <c r="E23" s="2">
        <v>69</v>
      </c>
      <c r="F23" s="2">
        <v>4</v>
      </c>
      <c r="G23" s="17">
        <f>IF(AND(ISBLANK(D23),ISBLANK(E23),ISBLANK(N23),ISBLANK(O23)),"",D23+E23)</f>
        <v>199</v>
      </c>
      <c r="H23" s="40" t="s">
        <v>23</v>
      </c>
      <c r="I23" s="18"/>
      <c r="K23" s="76" t="s">
        <v>51</v>
      </c>
      <c r="L23" s="77"/>
      <c r="M23" s="16">
        <v>1</v>
      </c>
      <c r="N23" s="1">
        <v>133</v>
      </c>
      <c r="O23" s="2">
        <v>90</v>
      </c>
      <c r="P23" s="2">
        <v>2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144</v>
      </c>
      <c r="E24" s="4">
        <v>54</v>
      </c>
      <c r="F24" s="4">
        <v>5</v>
      </c>
      <c r="G24" s="20">
        <f t="shared" si="0"/>
        <v>198</v>
      </c>
      <c r="H24" s="41" t="s">
        <v>23</v>
      </c>
      <c r="I24" s="18"/>
      <c r="K24" s="78"/>
      <c r="L24" s="79"/>
      <c r="M24" s="19">
        <v>2</v>
      </c>
      <c r="N24" s="3">
        <v>124</v>
      </c>
      <c r="O24" s="4">
        <v>62</v>
      </c>
      <c r="P24" s="4">
        <v>2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82" t="s">
        <v>69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3811</v>
      </c>
      <c r="B27" s="87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397</v>
      </c>
      <c r="H27" s="42" t="s">
        <v>23</v>
      </c>
      <c r="I27" s="81"/>
      <c r="K27" s="86">
        <v>13569</v>
      </c>
      <c r="L27" s="87"/>
      <c r="M27" s="25" t="s">
        <v>13</v>
      </c>
      <c r="N27" s="26">
        <f>IF(OR(ISNUMBER(Q23),ISNUMBER(Q24),ISNUMBER(Q25),ISNUMBER(Q26)),SUM(N23:N26),"")</f>
        <v>257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70</v>
      </c>
      <c r="B28" s="77"/>
      <c r="C28" s="16">
        <v>1</v>
      </c>
      <c r="D28" s="1">
        <v>144</v>
      </c>
      <c r="E28" s="2">
        <v>72</v>
      </c>
      <c r="F28" s="2">
        <v>0</v>
      </c>
      <c r="G28" s="17">
        <f>IF(AND(ISBLANK(D28),ISBLANK(E28),ISBLANK(N28),ISBLANK(O28)),"",D28+E28)</f>
        <v>216</v>
      </c>
      <c r="H28" s="40" t="s">
        <v>23</v>
      </c>
      <c r="I28" s="18"/>
      <c r="K28" s="76" t="s">
        <v>53</v>
      </c>
      <c r="L28" s="77"/>
      <c r="M28" s="16">
        <v>1</v>
      </c>
      <c r="N28" s="1">
        <v>141</v>
      </c>
      <c r="O28" s="2">
        <v>62</v>
      </c>
      <c r="P28" s="2">
        <v>3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140</v>
      </c>
      <c r="E29" s="4">
        <v>60</v>
      </c>
      <c r="F29" s="4">
        <v>6</v>
      </c>
      <c r="G29" s="20">
        <f t="shared" si="0"/>
        <v>200</v>
      </c>
      <c r="H29" s="41" t="s">
        <v>23</v>
      </c>
      <c r="I29" s="18"/>
      <c r="K29" s="78"/>
      <c r="L29" s="79"/>
      <c r="M29" s="19">
        <v>2</v>
      </c>
      <c r="N29" s="3">
        <v>133</v>
      </c>
      <c r="O29" s="4">
        <v>50</v>
      </c>
      <c r="P29" s="4">
        <v>6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82" t="s">
        <v>64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416</v>
      </c>
      <c r="H32" s="42" t="s">
        <v>23</v>
      </c>
      <c r="I32" s="81"/>
      <c r="K32" s="86">
        <v>13675</v>
      </c>
      <c r="L32" s="8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386</v>
      </c>
      <c r="R32" s="42" t="s">
        <v>23</v>
      </c>
      <c r="S32" s="81"/>
    </row>
    <row r="33" spans="1:19" ht="12.75" customHeight="1">
      <c r="A33" s="76" t="s">
        <v>71</v>
      </c>
      <c r="B33" s="77"/>
      <c r="C33" s="16">
        <v>1</v>
      </c>
      <c r="D33" s="1">
        <v>154</v>
      </c>
      <c r="E33" s="2">
        <v>54</v>
      </c>
      <c r="F33" s="2">
        <v>2</v>
      </c>
      <c r="G33" s="17">
        <f>IF(AND(ISBLANK(D33),ISBLANK(E33),ISBLANK(N33),ISBLANK(O33)),"",D33+E33)</f>
        <v>208</v>
      </c>
      <c r="H33" s="40" t="s">
        <v>23</v>
      </c>
      <c r="I33" s="18"/>
      <c r="K33" s="76" t="s">
        <v>55</v>
      </c>
      <c r="L33" s="77"/>
      <c r="M33" s="16">
        <v>1</v>
      </c>
      <c r="N33" s="1">
        <v>144</v>
      </c>
      <c r="O33" s="2">
        <v>77</v>
      </c>
      <c r="P33" s="2">
        <v>2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61</v>
      </c>
      <c r="F34" s="4">
        <v>3</v>
      </c>
      <c r="G34" s="20">
        <f t="shared" si="0"/>
        <v>201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72</v>
      </c>
      <c r="P34" s="4">
        <v>6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82" t="s">
        <v>72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409</v>
      </c>
      <c r="H37" s="43" t="s">
        <v>23</v>
      </c>
      <c r="I37" s="81"/>
      <c r="K37" s="86">
        <v>15988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433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1707</v>
      </c>
      <c r="E39" s="33">
        <f>IF(OR(ISNUMBER(G12),ISNUMBER(G17),ISNUMBER(G22),ISNUMBER(G27),ISNUMBER(G32),ISNUMBER(G37)),SUM(E12,E17,E22,E27,E32,E37),"")</f>
        <v>735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1668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2388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0.5868055555555556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K23:L24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B3:I3"/>
    <mergeCell ref="A2:H2"/>
    <mergeCell ref="H5:I5"/>
    <mergeCell ref="S21:S22"/>
    <mergeCell ref="K18:L19"/>
    <mergeCell ref="K20:L21"/>
    <mergeCell ref="A15:B16"/>
    <mergeCell ref="A22:B22"/>
    <mergeCell ref="K22:L22"/>
    <mergeCell ref="S16:S17"/>
    <mergeCell ref="R5:S5"/>
    <mergeCell ref="K8:L9"/>
    <mergeCell ref="K10:L11"/>
    <mergeCell ref="M5:M6"/>
    <mergeCell ref="K15:L16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K32:L32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23:B24"/>
    <mergeCell ref="A27:B27"/>
    <mergeCell ref="A25:B26"/>
    <mergeCell ref="I31:I3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2011-09-22T13:38:37Z</cp:lastPrinted>
  <dcterms:created xsi:type="dcterms:W3CDTF">2003-07-01T14:03:06Z</dcterms:created>
  <dcterms:modified xsi:type="dcterms:W3CDTF">2013-03-16T18:08:12Z</dcterms:modified>
  <cp:category/>
  <cp:version/>
  <cp:contentType/>
  <cp:contentStatus/>
</cp:coreProperties>
</file>