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<sst xmlns="http://schemas.openxmlformats.org/spreadsheetml/2006/main" count="177" uniqueCount="71">
  <si>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</si>
  <si>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</si>
  <si>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</si>
  <si>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</si>
  <si>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</si>
  <si>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</si>
  <si>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</si>
  <si>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</si>
  <si>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</si>
  <si>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</si>
  <si>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</si>
  <si>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</si>
  <si>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</si>
  <si>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</si>
  <si>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</si>
  <si>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</si>
  <si>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</si>
  <si>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</si>
  <si>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</si>
  <si>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</si>
  <si>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</si>
  <si>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</si>
  <si>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</si>
  <si>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</si>
  <si>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</si>
  <si>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</si>
  <si>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</si>
  <si>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</si>
  <si>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</si>
  <si>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</si>
  <si>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</si>
  <si>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</si>
  <si>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</si>
  <si>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</si>
  <si>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</si>
  <si>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</si>
  <si>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</si>
  <si>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</si>
  <si>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</si>
  <si>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</si>
  <si>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</si>
  <si>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</si>
  <si>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</t>
  </si>
  <si>
    <t>TJ. Sokol Plzeň V.</t>
  </si>
  <si>
    <t>TJ. Sokol Plzeň V "B"</t>
  </si>
  <si>
    <t>Konvář</t>
  </si>
  <si>
    <t>Karel</t>
  </si>
  <si>
    <t>Pavel</t>
  </si>
  <si>
    <t>Luděk</t>
  </si>
  <si>
    <t>Klik</t>
  </si>
  <si>
    <t>P-0138</t>
  </si>
  <si>
    <t>Klik Pavel</t>
  </si>
  <si>
    <t>v.r.</t>
  </si>
  <si>
    <t>TJ Sokol Pec pod Čerchovem</t>
  </si>
  <si>
    <t>Diviš</t>
  </si>
  <si>
    <t>Petr</t>
  </si>
  <si>
    <t>Bečvářík</t>
  </si>
  <si>
    <t>Václav</t>
  </si>
  <si>
    <t>Hejkalová</t>
  </si>
  <si>
    <t>Vladímíra</t>
  </si>
  <si>
    <t>23.2.2013 Klik Pavel v.r.</t>
  </si>
  <si>
    <t>Bohm</t>
  </si>
  <si>
    <t>Ivan</t>
  </si>
  <si>
    <t>Kobes</t>
  </si>
  <si>
    <t>Josef</t>
  </si>
  <si>
    <t>Buršík</t>
  </si>
  <si>
    <t>Jaroslav</t>
  </si>
  <si>
    <t>Jílek</t>
  </si>
  <si>
    <t>Jiří</t>
  </si>
  <si>
    <t>Murin</t>
  </si>
  <si>
    <t>Jan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</si>
</sst>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41328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44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156</v>
      </c>
      <c r="E8" s="2">
        <v>63</v>
      </c>
      <c r="F8" s="2">
        <v>4</v>
      </c>
      <c r="G8" s="17">
        <f>IF(AND(ISBLANK(D8),ISBLANK(E8),ISBLANK(N8),ISBLANK(O8)),"",D8+E8)</f>
        <v>219</v>
      </c>
      <c r="H8" s="40" t="s">
        <v>23</v>
      </c>
      <c r="I8" s="18"/>
      <c r="K8" s="76" t="s">
        <v>61</v>
      </c>
      <c r="L8" s="77"/>
      <c r="M8" s="16">
        <v>1</v>
      </c>
      <c r="N8" s="1">
        <v>145</v>
      </c>
      <c r="O8" s="2">
        <v>63</v>
      </c>
      <c r="P8" s="2">
        <v>4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159</v>
      </c>
      <c r="E9" s="4">
        <v>62</v>
      </c>
      <c r="F9" s="4">
        <v>2</v>
      </c>
      <c r="G9" s="20">
        <f>IF(AND(ISBLANK(D9),ISBLANK(E9),ISBLANK(N9),ISBLANK(O9)),"",D9+E9)</f>
        <v>221</v>
      </c>
      <c r="H9" s="41" t="s">
        <v>23</v>
      </c>
      <c r="I9" s="18"/>
      <c r="K9" s="78"/>
      <c r="L9" s="79"/>
      <c r="M9" s="19">
        <v>2</v>
      </c>
      <c r="N9" s="3">
        <v>139</v>
      </c>
      <c r="O9" s="4">
        <v>63</v>
      </c>
      <c r="P9" s="4">
        <v>1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82" t="s">
        <v>46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62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315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440</v>
      </c>
      <c r="H12" s="42" t="s">
        <v>23</v>
      </c>
      <c r="I12" s="81"/>
      <c r="K12" s="86">
        <v>3807</v>
      </c>
      <c r="L12" s="87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126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410</v>
      </c>
      <c r="R12" s="42" t="s">
        <v>23</v>
      </c>
      <c r="S12" s="81"/>
    </row>
    <row r="13" spans="1:19" ht="12.75" customHeight="1">
      <c r="A13" s="76" t="s">
        <v>54</v>
      </c>
      <c r="B13" s="77"/>
      <c r="C13" s="16">
        <v>1</v>
      </c>
      <c r="D13" s="1">
        <v>158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76" t="s">
        <v>63</v>
      </c>
      <c r="L13" s="77"/>
      <c r="M13" s="16">
        <v>1</v>
      </c>
      <c r="N13" s="1">
        <v>128</v>
      </c>
      <c r="O13" s="2">
        <v>80</v>
      </c>
      <c r="P13" s="2">
        <v>2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135</v>
      </c>
      <c r="E14" s="4">
        <v>81</v>
      </c>
      <c r="F14" s="4">
        <v>1</v>
      </c>
      <c r="G14" s="20">
        <f t="shared" si="0"/>
        <v>216</v>
      </c>
      <c r="H14" s="41" t="s">
        <v>23</v>
      </c>
      <c r="I14" s="18"/>
      <c r="K14" s="78"/>
      <c r="L14" s="79"/>
      <c r="M14" s="19">
        <v>2</v>
      </c>
      <c r="N14" s="3">
        <v>159</v>
      </c>
      <c r="O14" s="4">
        <v>60</v>
      </c>
      <c r="P14" s="4">
        <v>2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82" t="s">
        <v>55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10836</v>
      </c>
      <c r="B17" s="87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436</v>
      </c>
      <c r="H17" s="42" t="s">
        <v>23</v>
      </c>
      <c r="I17" s="81"/>
      <c r="K17" s="86">
        <v>3816</v>
      </c>
      <c r="L17" s="87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427</v>
      </c>
      <c r="R17" s="42" t="s">
        <v>23</v>
      </c>
      <c r="S17" s="81"/>
    </row>
    <row r="18" spans="1:19" ht="12.75" customHeight="1">
      <c r="A18" s="76" t="s">
        <v>56</v>
      </c>
      <c r="B18" s="77"/>
      <c r="C18" s="16">
        <v>1</v>
      </c>
      <c r="D18" s="1">
        <v>154</v>
      </c>
      <c r="E18" s="2">
        <v>59</v>
      </c>
      <c r="F18" s="2">
        <v>4</v>
      </c>
      <c r="G18" s="17">
        <f>IF(AND(ISBLANK(D18),ISBLANK(E18),ISBLANK(N18),ISBLANK(O18)),"",D18+E18)</f>
        <v>213</v>
      </c>
      <c r="H18" s="40" t="s">
        <v>23</v>
      </c>
      <c r="I18" s="18"/>
      <c r="K18" s="76" t="s">
        <v>65</v>
      </c>
      <c r="L18" s="77"/>
      <c r="M18" s="16">
        <v>1</v>
      </c>
      <c r="N18" s="1">
        <v>143</v>
      </c>
      <c r="O18" s="2">
        <v>53</v>
      </c>
      <c r="P18" s="2">
        <v>5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131</v>
      </c>
      <c r="E19" s="4">
        <v>52</v>
      </c>
      <c r="F19" s="4">
        <v>4</v>
      </c>
      <c r="G19" s="20">
        <f t="shared" si="0"/>
        <v>183</v>
      </c>
      <c r="H19" s="41" t="s">
        <v>23</v>
      </c>
      <c r="I19" s="18"/>
      <c r="K19" s="78"/>
      <c r="L19" s="79"/>
      <c r="M19" s="19">
        <v>2</v>
      </c>
      <c r="N19" s="3">
        <v>138</v>
      </c>
      <c r="O19" s="4">
        <v>51</v>
      </c>
      <c r="P19" s="4">
        <v>7</v>
      </c>
      <c r="Q19" s="20">
        <f t="shared" si="1"/>
        <v>189</v>
      </c>
      <c r="R19" s="41" t="s">
        <v>23</v>
      </c>
      <c r="S19" s="18"/>
    </row>
    <row r="20" spans="1:19" ht="12.75" customHeight="1" thickBot="1">
      <c r="A20" s="82" t="s">
        <v>57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3593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111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396</v>
      </c>
      <c r="H22" s="42" t="s">
        <v>23</v>
      </c>
      <c r="I22" s="81"/>
      <c r="K22" s="86">
        <v>3821</v>
      </c>
      <c r="L22" s="8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385</v>
      </c>
      <c r="R22" s="42" t="s">
        <v>23</v>
      </c>
      <c r="S22" s="81"/>
    </row>
    <row r="23" spans="1:19" ht="12.75" customHeight="1">
      <c r="A23" s="76" t="s">
        <v>58</v>
      </c>
      <c r="B23" s="77"/>
      <c r="C23" s="16">
        <v>1</v>
      </c>
      <c r="D23" s="1">
        <v>155</v>
      </c>
      <c r="E23" s="2">
        <v>80</v>
      </c>
      <c r="F23" s="2">
        <v>1</v>
      </c>
      <c r="G23" s="17">
        <f>IF(AND(ISBLANK(D23),ISBLANK(E23),ISBLANK(N23),ISBLANK(O23)),"",D23+E23)</f>
        <v>235</v>
      </c>
      <c r="H23" s="40" t="s">
        <v>23</v>
      </c>
      <c r="I23" s="18"/>
      <c r="K23" s="76" t="s">
        <v>67</v>
      </c>
      <c r="L23" s="77"/>
      <c r="M23" s="16">
        <v>1</v>
      </c>
      <c r="N23" s="1">
        <v>123</v>
      </c>
      <c r="O23" s="2">
        <v>61</v>
      </c>
      <c r="P23" s="2">
        <v>6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146</v>
      </c>
      <c r="E24" s="4">
        <v>79</v>
      </c>
      <c r="F24" s="4">
        <v>3</v>
      </c>
      <c r="G24" s="20">
        <f t="shared" si="0"/>
        <v>225</v>
      </c>
      <c r="H24" s="41" t="s">
        <v>23</v>
      </c>
      <c r="I24" s="18"/>
      <c r="K24" s="78"/>
      <c r="L24" s="79"/>
      <c r="M24" s="19">
        <v>2</v>
      </c>
      <c r="N24" s="3">
        <v>133</v>
      </c>
      <c r="O24" s="4">
        <v>62</v>
      </c>
      <c r="P24" s="4">
        <v>3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82" t="s">
        <v>59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68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10014</v>
      </c>
      <c r="B27" s="87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159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460</v>
      </c>
      <c r="H27" s="42" t="s">
        <v>23</v>
      </c>
      <c r="I27" s="81"/>
      <c r="K27" s="86">
        <v>10518</v>
      </c>
      <c r="L27" s="87"/>
      <c r="M27" s="25" t="s">
        <v>13</v>
      </c>
      <c r="N27" s="26">
        <f>IF(OR(ISNUMBER(Q23),ISNUMBER(Q24),ISNUMBER(Q25),ISNUMBER(Q26)),SUM(N23:N26),"")</f>
        <v>256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379</v>
      </c>
      <c r="R27" s="42" t="s">
        <v>23</v>
      </c>
      <c r="S27" s="81"/>
    </row>
    <row r="28" spans="1:19" ht="12.75" customHeight="1">
      <c r="A28" s="76" t="s">
        <v>42</v>
      </c>
      <c r="B28" s="77"/>
      <c r="C28" s="16">
        <v>1</v>
      </c>
      <c r="D28" s="1">
        <v>149</v>
      </c>
      <c r="E28" s="2">
        <v>61</v>
      </c>
      <c r="F28" s="2">
        <v>2</v>
      </c>
      <c r="G28" s="17">
        <f>IF(AND(ISBLANK(D28),ISBLANK(E28),ISBLANK(N28),ISBLANK(O28)),"",D28+E28)</f>
        <v>210</v>
      </c>
      <c r="H28" s="40" t="s">
        <v>23</v>
      </c>
      <c r="I28" s="18"/>
      <c r="K28" s="76" t="s">
        <v>69</v>
      </c>
      <c r="L28" s="77"/>
      <c r="M28" s="16">
        <v>1</v>
      </c>
      <c r="N28" s="1">
        <v>131</v>
      </c>
      <c r="O28" s="2">
        <v>54</v>
      </c>
      <c r="P28" s="2">
        <v>6</v>
      </c>
      <c r="Q28" s="17">
        <f>IF(AND(ISBLANK(D28),ISBLANK(E28),ISBLANK(N28),ISBLANK(O28)),"",N28+O28)</f>
        <v>185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148</v>
      </c>
      <c r="E29" s="4">
        <v>63</v>
      </c>
      <c r="F29" s="4">
        <v>4</v>
      </c>
      <c r="G29" s="20">
        <f t="shared" si="0"/>
        <v>211</v>
      </c>
      <c r="H29" s="41" t="s">
        <v>23</v>
      </c>
      <c r="I29" s="18"/>
      <c r="K29" s="78"/>
      <c r="L29" s="79"/>
      <c r="M29" s="19">
        <v>2</v>
      </c>
      <c r="N29" s="3">
        <v>147</v>
      </c>
      <c r="O29" s="4">
        <v>80</v>
      </c>
      <c r="P29" s="4">
        <v>2</v>
      </c>
      <c r="Q29" s="20">
        <f t="shared" si="1"/>
        <v>227</v>
      </c>
      <c r="R29" s="41" t="s">
        <v>23</v>
      </c>
      <c r="S29" s="18"/>
    </row>
    <row r="30" spans="1:19" ht="12.75" customHeight="1" thickBot="1">
      <c r="A30" s="82" t="s">
        <v>48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5852</v>
      </c>
      <c r="B32" s="8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421</v>
      </c>
      <c r="H32" s="42" t="s">
        <v>23</v>
      </c>
      <c r="I32" s="81"/>
      <c r="K32" s="86">
        <v>13988</v>
      </c>
      <c r="L32" s="87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412</v>
      </c>
      <c r="R32" s="42" t="s">
        <v>23</v>
      </c>
      <c r="S32" s="81"/>
    </row>
    <row r="33" spans="1:19" ht="12.75" customHeight="1">
      <c r="A33" s="76" t="s">
        <v>49</v>
      </c>
      <c r="B33" s="77"/>
      <c r="C33" s="16">
        <v>1</v>
      </c>
      <c r="D33" s="1">
        <v>156</v>
      </c>
      <c r="E33" s="2">
        <v>88</v>
      </c>
      <c r="F33" s="2">
        <v>0</v>
      </c>
      <c r="G33" s="17">
        <f>IF(AND(ISBLANK(D33),ISBLANK(E33),ISBLANK(N33),ISBLANK(O33)),"",D33+E33)</f>
        <v>244</v>
      </c>
      <c r="H33" s="40" t="s">
        <v>23</v>
      </c>
      <c r="I33" s="18"/>
      <c r="K33" s="76" t="s">
        <v>69</v>
      </c>
      <c r="L33" s="77"/>
      <c r="M33" s="16">
        <v>1</v>
      </c>
      <c r="N33" s="1">
        <v>141</v>
      </c>
      <c r="O33" s="2">
        <v>61</v>
      </c>
      <c r="P33" s="2">
        <v>3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161</v>
      </c>
      <c r="E34" s="4">
        <v>79</v>
      </c>
      <c r="F34" s="4">
        <v>1</v>
      </c>
      <c r="G34" s="20">
        <f t="shared" si="0"/>
        <v>240</v>
      </c>
      <c r="H34" s="41" t="s">
        <v>23</v>
      </c>
      <c r="I34" s="18"/>
      <c r="K34" s="78"/>
      <c r="L34" s="79"/>
      <c r="M34" s="19">
        <v>2</v>
      </c>
      <c r="N34" s="3">
        <v>141</v>
      </c>
      <c r="O34" s="4">
        <v>90</v>
      </c>
      <c r="P34" s="4">
        <v>2</v>
      </c>
      <c r="Q34" s="20">
        <f t="shared" si="1"/>
        <v>231</v>
      </c>
      <c r="R34" s="41" t="s">
        <v>23</v>
      </c>
      <c r="S34" s="18"/>
    </row>
    <row r="35" spans="1:19" ht="12.75" customHeight="1" thickBot="1">
      <c r="A35" s="82" t="s">
        <v>47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70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4799</v>
      </c>
      <c r="B37" s="87"/>
      <c r="C37" s="25" t="s">
        <v>13</v>
      </c>
      <c r="D37" s="26">
        <f>IF(OR(ISNUMBER(G33),ISNUMBER(G34),ISNUMBER(G35),ISNUMBER(G36)),SUM(D33:D36),"")</f>
        <v>317</v>
      </c>
      <c r="E37" s="27">
        <f>IF(OR(ISNUMBER(G33),ISNUMBER(G34),ISNUMBER(G35),ISNUMBER(G36)),SUM(E33:E36),"")</f>
        <v>167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484</v>
      </c>
      <c r="H37" s="43" t="s">
        <v>23</v>
      </c>
      <c r="I37" s="81"/>
      <c r="K37" s="86">
        <v>14442</v>
      </c>
      <c r="L37" s="87"/>
      <c r="M37" s="25" t="s">
        <v>13</v>
      </c>
      <c r="N37" s="26">
        <f>IF(OR(ISNUMBER(Q33),ISNUMBER(Q34),ISNUMBER(Q35),ISNUMBER(Q36)),SUM(N33:N36),"")</f>
        <v>282</v>
      </c>
      <c r="O37" s="27">
        <f>IF(OR(ISNUMBER(Q33),ISNUMBER(Q34),ISNUMBER(Q35),ISNUMBER(Q36)),SUM(O33:O36),"")</f>
        <v>151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1808</v>
      </c>
      <c r="E39" s="33">
        <f>IF(OR(ISNUMBER(G12),ISNUMBER(G17),ISNUMBER(G22),ISNUMBER(G27),ISNUMBER(G32),ISNUMBER(G37)),SUM(E12,E17,E22,E27,E32,E37),"")</f>
        <v>829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2637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1668</v>
      </c>
      <c r="O39" s="33">
        <f>IF(OR(ISNUMBER(Q12),ISNUMBER(Q17),ISNUMBER(Q22),ISNUMBER(Q27),ISNUMBER(Q32),ISNUMBER(Q37)),SUM(O12,O17,O22,O27,O32,O37),"")</f>
        <v>778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2446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42</v>
      </c>
      <c r="D41" s="110"/>
      <c r="E41" s="110"/>
      <c r="G41" s="111" t="s">
        <v>16</v>
      </c>
      <c r="H41" s="111"/>
      <c r="I41" s="39">
        <f>IF(ISNUMBER(I39),SUM(I11,I16,I21,I26,I31,I36,I39),"")</f>
        <v>16</v>
      </c>
      <c r="K41" s="36"/>
      <c r="L41" s="46" t="s">
        <v>24</v>
      </c>
      <c r="M41" s="110" t="s">
        <v>63</v>
      </c>
      <c r="N41" s="110"/>
      <c r="O41" s="110"/>
      <c r="Q41" s="111" t="s">
        <v>16</v>
      </c>
      <c r="R41" s="111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9" t="s">
        <v>52</v>
      </c>
      <c r="D42" s="109"/>
      <c r="E42" s="109"/>
      <c r="G42" s="44"/>
      <c r="H42" s="44"/>
      <c r="I42" s="44"/>
      <c r="K42" s="36"/>
      <c r="L42" s="46" t="s">
        <v>25</v>
      </c>
      <c r="M42" s="109" t="s">
        <v>52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50</v>
      </c>
      <c r="M43" s="123"/>
      <c r="O43" s="46" t="s">
        <v>25</v>
      </c>
      <c r="P43" s="122" t="s">
        <v>52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2013-02-23T13:00:11Z</cp:lastPrinted>
  <dcterms:created xsi:type="dcterms:W3CDTF">2003-07-01T14:03:06Z</dcterms:created>
  <dcterms:modified xsi:type="dcterms:W3CDTF">2013-02-23T13:02:02Z</dcterms:modified>
  <cp:category/>
  <cp:version/>
  <cp:contentType/>
  <cp:contentStatus/>
</cp:coreProperties>
</file>