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<sst xmlns="http://schemas.openxmlformats.org/spreadsheetml/2006/main" count="174" uniqueCount="70">
  <si>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</si>
  <si>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</si>
  <si>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</si>
  <si>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</si>
  <si>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</si>
  <si>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</si>
  <si>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</si>
  <si>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</si>
  <si>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</si>
  <si>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</si>
  <si>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</si>
  <si>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</si>
  <si>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</si>
  <si>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</si>
  <si>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</si>
  <si>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</si>
  <si>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</si>
  <si>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</si>
  <si>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</si>
  <si>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</si>
  <si>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</si>
  <si>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</si>
  <si>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</si>
  <si>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</si>
  <si>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</si>
  <si>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</si>
  <si>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</si>
  <si>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</si>
  <si>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</si>
  <si>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</si>
  <si>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</si>
  <si>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</si>
  <si>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</si>
  <si>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</si>
  <si>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</si>
  <si>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</si>
  <si>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</si>
  <si>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</si>
  <si>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</si>
  <si>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</si>
  <si>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</si>
  <si>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</si>
  <si>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Šůla</t>
  </si>
  <si>
    <t>Dobroslav</t>
  </si>
  <si>
    <t>Opatrný</t>
  </si>
  <si>
    <t>Jiří</t>
  </si>
  <si>
    <t>Vavřička</t>
  </si>
  <si>
    <t>Harmáček</t>
  </si>
  <si>
    <t>Petr</t>
  </si>
  <si>
    <t>Pejsar</t>
  </si>
  <si>
    <t>Jaroslav</t>
  </si>
  <si>
    <t>Hranáč</t>
  </si>
  <si>
    <t>Václav</t>
  </si>
  <si>
    <t>Sokol</t>
  </si>
  <si>
    <t>Dufek</t>
  </si>
  <si>
    <t>Jan</t>
  </si>
  <si>
    <t>Pittr</t>
  </si>
  <si>
    <t>Kuneš</t>
  </si>
  <si>
    <t>Zdeněk</t>
  </si>
  <si>
    <t>Schwarz</t>
  </si>
  <si>
    <t>Josef</t>
  </si>
  <si>
    <t>Jílek</t>
  </si>
  <si>
    <t>Kuneš Zdeněk</t>
  </si>
  <si>
    <t>Hranáč Václav</t>
  </si>
  <si>
    <t>Jílek Jaroslav</t>
  </si>
  <si>
    <t>P-0131</t>
  </si>
  <si>
    <t>23.2.2013, Jílek Jaroslav</t>
  </si>
  <si>
    <t>Sokol Díly</t>
  </si>
  <si>
    <t>Slavoj Plzeň</t>
  </si>
  <si>
    <t>TJ-Sokol Díly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</si>
</sst>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4" fillId="0" borderId="62" xfId="0" applyFont="1" applyBorder="1" applyAlignment="1" applyProtection="1">
      <alignment horizontal="left" vertical="center"/>
      <protection hidden="1" locked="0"/>
    </xf>
    <xf numFmtId="0" fontId="4" fillId="0" borderId="63" xfId="0" applyFont="1" applyBorder="1" applyAlignment="1" applyProtection="1">
      <alignment horizontal="left" vertical="center"/>
      <protection hidden="1" locked="0"/>
    </xf>
    <xf numFmtId="0" fontId="4" fillId="0" borderId="64" xfId="0" applyFont="1" applyBorder="1" applyAlignment="1" applyProtection="1">
      <alignment horizontal="left" vertical="center"/>
      <protection hidden="1" locked="0"/>
    </xf>
    <xf numFmtId="0" fontId="10" fillId="0" borderId="65" xfId="0" applyFont="1" applyBorder="1" applyAlignment="1" applyProtection="1">
      <alignment horizontal="left" indent="1"/>
      <protection hidden="1" locked="0"/>
    </xf>
    <xf numFmtId="0" fontId="10" fillId="0" borderId="66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10" fillId="0" borderId="65" xfId="0" applyNumberFormat="1" applyFont="1" applyBorder="1" applyAlignment="1" applyProtection="1">
      <alignment/>
      <protection hidden="1" locked="0"/>
    </xf>
    <xf numFmtId="0" fontId="10" fillId="0" borderId="65" xfId="0" applyFont="1" applyBorder="1" applyAlignment="1" applyProtection="1">
      <alignment/>
      <protection hidden="1" locked="0"/>
    </xf>
    <xf numFmtId="20" fontId="10" fillId="0" borderId="65" xfId="0" applyNumberFormat="1" applyFont="1" applyBorder="1" applyAlignment="1" applyProtection="1">
      <alignment horizontal="center"/>
      <protection hidden="1" locked="0"/>
    </xf>
    <xf numFmtId="0" fontId="10" fillId="0" borderId="65" xfId="0" applyFont="1" applyBorder="1" applyAlignment="1" applyProtection="1">
      <alignment horizontal="center"/>
      <protection hidden="1" locked="0"/>
    </xf>
    <xf numFmtId="0" fontId="10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 horizontal="center" vertical="center"/>
      <protection hidden="1"/>
    </xf>
    <xf numFmtId="0" fontId="9" fillId="0" borderId="6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69" xfId="0" applyFon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65" xfId="0" applyNumberFormat="1" applyFont="1" applyBorder="1" applyAlignment="1" applyProtection="1">
      <alignment horizontal="center"/>
      <protection hidden="1" locked="0"/>
    </xf>
    <xf numFmtId="0" fontId="5" fillId="0" borderId="65" xfId="0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4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4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left" vertical="top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7" xfId="0" applyFont="1" applyBorder="1" applyAlignment="1" applyProtection="1">
      <alignment horizontal="left" vertical="top" indent="1"/>
      <protection hidden="1" locked="0"/>
    </xf>
    <xf numFmtId="0" fontId="5" fillId="0" borderId="78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164" fontId="10" fillId="0" borderId="79" xfId="0" applyNumberFormat="1" applyFont="1" applyBorder="1" applyAlignment="1" applyProtection="1">
      <alignment horizontal="left" vertical="center" indent="1"/>
      <protection hidden="1" locked="0"/>
    </xf>
    <xf numFmtId="164" fontId="0" fillId="0" borderId="8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82" xfId="0" applyFont="1" applyBorder="1" applyAlignment="1" applyProtection="1">
      <alignment horizontal="center"/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14" fillId="35" borderId="0" xfId="0" applyFont="1" applyFill="1" applyBorder="1" applyAlignment="1" applyProtection="1">
      <alignment horizontal="left"/>
      <protection hidden="1"/>
    </xf>
    <xf numFmtId="0" fontId="5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A18" sqref="A18:B2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67</v>
      </c>
      <c r="M1" s="135"/>
      <c r="N1" s="135"/>
      <c r="O1" s="105" t="s">
        <v>2</v>
      </c>
      <c r="P1" s="105"/>
      <c r="Q1" s="112">
        <v>41328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69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68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53</v>
      </c>
      <c r="B8" s="107"/>
      <c r="C8" s="16">
        <v>1</v>
      </c>
      <c r="D8" s="1">
        <v>139</v>
      </c>
      <c r="E8" s="2">
        <v>61</v>
      </c>
      <c r="F8" s="2">
        <v>6</v>
      </c>
      <c r="G8" s="17">
        <f>IF(AND(ISBLANK(D8),ISBLANK(E8),ISBLANK(N8),ISBLANK(O8)),"",D8+E8)</f>
        <v>200</v>
      </c>
      <c r="H8" s="40" t="s">
        <v>23</v>
      </c>
      <c r="I8" s="18"/>
      <c r="K8" s="106" t="s">
        <v>42</v>
      </c>
      <c r="L8" s="107"/>
      <c r="M8" s="16">
        <v>1</v>
      </c>
      <c r="N8" s="1">
        <v>145</v>
      </c>
      <c r="O8" s="2">
        <v>53</v>
      </c>
      <c r="P8" s="2">
        <v>7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145</v>
      </c>
      <c r="E9" s="4">
        <v>62</v>
      </c>
      <c r="F9" s="4">
        <v>2</v>
      </c>
      <c r="G9" s="20">
        <f>IF(AND(ISBLANK(D9),ISBLANK(E9),ISBLANK(N9),ISBLANK(O9)),"",D9+E9)</f>
        <v>207</v>
      </c>
      <c r="H9" s="41" t="s">
        <v>23</v>
      </c>
      <c r="I9" s="18"/>
      <c r="K9" s="108"/>
      <c r="L9" s="109"/>
      <c r="M9" s="19">
        <v>2</v>
      </c>
      <c r="N9" s="3">
        <v>144</v>
      </c>
      <c r="O9" s="4">
        <v>48</v>
      </c>
      <c r="P9" s="4">
        <v>7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120" t="s">
        <v>50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43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10521</v>
      </c>
      <c r="B12" s="127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407</v>
      </c>
      <c r="H12" s="42" t="s">
        <v>23</v>
      </c>
      <c r="I12" s="104"/>
      <c r="K12" s="126">
        <v>4520</v>
      </c>
      <c r="L12" s="127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101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390</v>
      </c>
      <c r="R12" s="42" t="s">
        <v>23</v>
      </c>
      <c r="S12" s="104"/>
    </row>
    <row r="13" spans="1:19" ht="12.75" customHeight="1">
      <c r="A13" s="106" t="s">
        <v>54</v>
      </c>
      <c r="B13" s="107"/>
      <c r="C13" s="16">
        <v>1</v>
      </c>
      <c r="D13" s="1">
        <v>121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183</v>
      </c>
      <c r="H13" s="40" t="s">
        <v>23</v>
      </c>
      <c r="I13" s="18"/>
      <c r="K13" s="106" t="s">
        <v>44</v>
      </c>
      <c r="L13" s="107"/>
      <c r="M13" s="16">
        <v>1</v>
      </c>
      <c r="N13" s="1">
        <v>137</v>
      </c>
      <c r="O13" s="2">
        <v>70</v>
      </c>
      <c r="P13" s="2">
        <v>3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146</v>
      </c>
      <c r="E14" s="4">
        <v>97</v>
      </c>
      <c r="F14" s="4">
        <v>2</v>
      </c>
      <c r="G14" s="20">
        <f t="shared" si="0"/>
        <v>243</v>
      </c>
      <c r="H14" s="41" t="s">
        <v>23</v>
      </c>
      <c r="I14" s="18"/>
      <c r="K14" s="108"/>
      <c r="L14" s="109"/>
      <c r="M14" s="19">
        <v>2</v>
      </c>
      <c r="N14" s="3">
        <v>142</v>
      </c>
      <c r="O14" s="4">
        <v>62</v>
      </c>
      <c r="P14" s="4">
        <v>1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20" t="s">
        <v>55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45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3825</v>
      </c>
      <c r="B17" s="127"/>
      <c r="C17" s="25" t="s">
        <v>13</v>
      </c>
      <c r="D17" s="26">
        <f>IF(OR(ISNUMBER(G13),ISNUMBER(G14),ISNUMBER(G15),ISNUMBER(G16)),SUM(D13:D16),"")</f>
        <v>267</v>
      </c>
      <c r="E17" s="27">
        <f>IF(OR(ISNUMBER(G13),ISNUMBER(G14),ISNUMBER(G15),ISNUMBER(G16)),SUM(E13:E16),"")</f>
        <v>159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426</v>
      </c>
      <c r="H17" s="42" t="s">
        <v>23</v>
      </c>
      <c r="I17" s="104"/>
      <c r="K17" s="126">
        <v>19819</v>
      </c>
      <c r="L17" s="127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411</v>
      </c>
      <c r="R17" s="42" t="s">
        <v>23</v>
      </c>
      <c r="S17" s="104"/>
    </row>
    <row r="18" spans="1:19" ht="12.75" customHeight="1">
      <c r="A18" s="106" t="s">
        <v>56</v>
      </c>
      <c r="B18" s="107"/>
      <c r="C18" s="16">
        <v>1</v>
      </c>
      <c r="D18" s="1">
        <v>129</v>
      </c>
      <c r="E18" s="2">
        <v>60</v>
      </c>
      <c r="F18" s="2">
        <v>5</v>
      </c>
      <c r="G18" s="17">
        <f>IF(AND(ISBLANK(D18),ISBLANK(E18),ISBLANK(N18),ISBLANK(O18)),"",D18+E18)</f>
        <v>189</v>
      </c>
      <c r="H18" s="40" t="s">
        <v>23</v>
      </c>
      <c r="I18" s="18"/>
      <c r="K18" s="106" t="s">
        <v>46</v>
      </c>
      <c r="L18" s="107"/>
      <c r="M18" s="16">
        <v>1</v>
      </c>
      <c r="N18" s="1">
        <v>136</v>
      </c>
      <c r="O18" s="2">
        <v>69</v>
      </c>
      <c r="P18" s="2">
        <v>3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137</v>
      </c>
      <c r="E19" s="4">
        <v>77</v>
      </c>
      <c r="F19" s="4">
        <v>2</v>
      </c>
      <c r="G19" s="20">
        <f t="shared" si="0"/>
        <v>214</v>
      </c>
      <c r="H19" s="41" t="s">
        <v>23</v>
      </c>
      <c r="I19" s="18"/>
      <c r="K19" s="108"/>
      <c r="L19" s="109"/>
      <c r="M19" s="19">
        <v>2</v>
      </c>
      <c r="N19" s="3">
        <v>143</v>
      </c>
      <c r="O19" s="4">
        <v>54</v>
      </c>
      <c r="P19" s="4">
        <v>8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120" t="s">
        <v>50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45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14312</v>
      </c>
      <c r="B22" s="127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137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403</v>
      </c>
      <c r="H22" s="42" t="s">
        <v>23</v>
      </c>
      <c r="I22" s="104"/>
      <c r="K22" s="126">
        <v>17044</v>
      </c>
      <c r="L22" s="127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402</v>
      </c>
      <c r="R22" s="42" t="s">
        <v>23</v>
      </c>
      <c r="S22" s="104"/>
    </row>
    <row r="23" spans="1:19" ht="12.75" customHeight="1">
      <c r="A23" s="106" t="s">
        <v>57</v>
      </c>
      <c r="B23" s="107"/>
      <c r="C23" s="16">
        <v>1</v>
      </c>
      <c r="D23" s="1">
        <v>146</v>
      </c>
      <c r="E23" s="2">
        <v>63</v>
      </c>
      <c r="F23" s="2">
        <v>4</v>
      </c>
      <c r="G23" s="17">
        <f>IF(AND(ISBLANK(D23),ISBLANK(E23),ISBLANK(N23),ISBLANK(O23)),"",D23+E23)</f>
        <v>209</v>
      </c>
      <c r="H23" s="40" t="s">
        <v>23</v>
      </c>
      <c r="I23" s="18"/>
      <c r="K23" s="106" t="s">
        <v>47</v>
      </c>
      <c r="L23" s="107"/>
      <c r="M23" s="16">
        <v>1</v>
      </c>
      <c r="N23" s="1">
        <v>158</v>
      </c>
      <c r="O23" s="2">
        <v>62</v>
      </c>
      <c r="P23" s="2">
        <v>0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153</v>
      </c>
      <c r="E24" s="4">
        <v>52</v>
      </c>
      <c r="F24" s="4">
        <v>4</v>
      </c>
      <c r="G24" s="20">
        <f t="shared" si="0"/>
        <v>205</v>
      </c>
      <c r="H24" s="41" t="s">
        <v>23</v>
      </c>
      <c r="I24" s="18"/>
      <c r="K24" s="108"/>
      <c r="L24" s="109"/>
      <c r="M24" s="19">
        <v>2</v>
      </c>
      <c r="N24" s="3">
        <v>148</v>
      </c>
      <c r="O24" s="4">
        <v>54</v>
      </c>
      <c r="P24" s="4">
        <v>6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120" t="s">
        <v>58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48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3791</v>
      </c>
      <c r="B27" s="12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414</v>
      </c>
      <c r="H27" s="42" t="s">
        <v>23</v>
      </c>
      <c r="I27" s="104"/>
      <c r="K27" s="126">
        <v>5428</v>
      </c>
      <c r="L27" s="127"/>
      <c r="M27" s="25" t="s">
        <v>13</v>
      </c>
      <c r="N27" s="26">
        <f>IF(OR(ISNUMBER(Q23),ISNUMBER(Q24),ISNUMBER(Q25),ISNUMBER(Q26)),SUM(N23:N26),"")</f>
        <v>306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422</v>
      </c>
      <c r="R27" s="42" t="s">
        <v>23</v>
      </c>
      <c r="S27" s="104"/>
    </row>
    <row r="28" spans="1:19" ht="12.75" customHeight="1">
      <c r="A28" s="106" t="s">
        <v>59</v>
      </c>
      <c r="B28" s="107"/>
      <c r="C28" s="16">
        <v>1</v>
      </c>
      <c r="D28" s="1">
        <v>150</v>
      </c>
      <c r="E28" s="2">
        <v>53</v>
      </c>
      <c r="F28" s="2">
        <v>5</v>
      </c>
      <c r="G28" s="17">
        <f>IF(AND(ISBLANK(D28),ISBLANK(E28),ISBLANK(N28),ISBLANK(O28)),"",D28+E28)</f>
        <v>203</v>
      </c>
      <c r="H28" s="40" t="s">
        <v>23</v>
      </c>
      <c r="I28" s="18"/>
      <c r="K28" s="106" t="s">
        <v>49</v>
      </c>
      <c r="L28" s="107"/>
      <c r="M28" s="16">
        <v>1</v>
      </c>
      <c r="N28" s="1">
        <v>141</v>
      </c>
      <c r="O28" s="2">
        <v>71</v>
      </c>
      <c r="P28" s="2">
        <v>2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153</v>
      </c>
      <c r="E29" s="4">
        <v>62</v>
      </c>
      <c r="F29" s="4">
        <v>5</v>
      </c>
      <c r="G29" s="20">
        <f t="shared" si="0"/>
        <v>215</v>
      </c>
      <c r="H29" s="41" t="s">
        <v>23</v>
      </c>
      <c r="I29" s="18"/>
      <c r="K29" s="108"/>
      <c r="L29" s="109"/>
      <c r="M29" s="19">
        <v>2</v>
      </c>
      <c r="N29" s="3">
        <v>142</v>
      </c>
      <c r="O29" s="4">
        <v>43</v>
      </c>
      <c r="P29" s="4">
        <v>6</v>
      </c>
      <c r="Q29" s="20">
        <f t="shared" si="1"/>
        <v>185</v>
      </c>
      <c r="R29" s="41" t="s">
        <v>23</v>
      </c>
      <c r="S29" s="18"/>
    </row>
    <row r="30" spans="1:19" ht="12.75" customHeight="1" thickBot="1">
      <c r="A30" s="120" t="s">
        <v>60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50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3811</v>
      </c>
      <c r="B32" s="127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418</v>
      </c>
      <c r="H32" s="42" t="s">
        <v>23</v>
      </c>
      <c r="I32" s="104"/>
      <c r="K32" s="126">
        <v>19367</v>
      </c>
      <c r="L32" s="127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397</v>
      </c>
      <c r="R32" s="42" t="s">
        <v>23</v>
      </c>
      <c r="S32" s="104"/>
    </row>
    <row r="33" spans="1:19" ht="12.75" customHeight="1">
      <c r="A33" s="106" t="s">
        <v>61</v>
      </c>
      <c r="B33" s="107"/>
      <c r="C33" s="16">
        <v>1</v>
      </c>
      <c r="D33" s="1">
        <v>143</v>
      </c>
      <c r="E33" s="2">
        <v>44</v>
      </c>
      <c r="F33" s="2">
        <v>6</v>
      </c>
      <c r="G33" s="17">
        <f>IF(AND(ISBLANK(D33),ISBLANK(E33),ISBLANK(N33),ISBLANK(O33)),"",D33+E33)</f>
        <v>187</v>
      </c>
      <c r="H33" s="40" t="s">
        <v>23</v>
      </c>
      <c r="I33" s="18"/>
      <c r="K33" s="106" t="s">
        <v>51</v>
      </c>
      <c r="L33" s="107"/>
      <c r="M33" s="16">
        <v>1</v>
      </c>
      <c r="N33" s="1">
        <v>142</v>
      </c>
      <c r="O33" s="2">
        <v>63</v>
      </c>
      <c r="P33" s="2">
        <v>3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144</v>
      </c>
      <c r="E34" s="4">
        <v>59</v>
      </c>
      <c r="F34" s="4">
        <v>4</v>
      </c>
      <c r="G34" s="20">
        <f t="shared" si="0"/>
        <v>203</v>
      </c>
      <c r="H34" s="41" t="s">
        <v>23</v>
      </c>
      <c r="I34" s="18"/>
      <c r="K34" s="108"/>
      <c r="L34" s="109"/>
      <c r="M34" s="19">
        <v>2</v>
      </c>
      <c r="N34" s="3">
        <v>137</v>
      </c>
      <c r="O34" s="4">
        <v>51</v>
      </c>
      <c r="P34" s="4">
        <v>3</v>
      </c>
      <c r="Q34" s="20">
        <f t="shared" si="1"/>
        <v>188</v>
      </c>
      <c r="R34" s="41" t="s">
        <v>23</v>
      </c>
      <c r="S34" s="18"/>
    </row>
    <row r="35" spans="1:19" ht="12.75" customHeight="1" thickBot="1">
      <c r="A35" s="120" t="s">
        <v>50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52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3785</v>
      </c>
      <c r="B37" s="12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103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390</v>
      </c>
      <c r="H37" s="43" t="s">
        <v>23</v>
      </c>
      <c r="I37" s="104"/>
      <c r="K37" s="126">
        <v>15722</v>
      </c>
      <c r="L37" s="127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393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1706</v>
      </c>
      <c r="E39" s="33">
        <f>IF(OR(ISNUMBER(G12),ISNUMBER(G17),ISNUMBER(G22),ISNUMBER(G27),ISNUMBER(G32),ISNUMBER(G37)),SUM(E12,E17,E22,E27,E32,E37),"")</f>
        <v>752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2458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1715</v>
      </c>
      <c r="O39" s="33">
        <f>IF(OR(ISNUMBER(Q12),ISNUMBER(Q17),ISNUMBER(Q22),ISNUMBER(Q27),ISNUMBER(Q32),ISNUMBER(Q37)),SUM(O12,O17,O22,O27,O32,O37),"")</f>
        <v>700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2415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62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63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64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65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0.576388888888889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0.7777777777777778</v>
      </c>
      <c r="D47" s="98"/>
      <c r="I47" s="9" t="s">
        <v>32</v>
      </c>
      <c r="J47" s="94">
        <v>8</v>
      </c>
      <c r="K47" s="94"/>
      <c r="P47" s="9" t="s">
        <v>33</v>
      </c>
      <c r="Q47" s="96">
        <v>42247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66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21:I22"/>
    <mergeCell ref="I26:I27"/>
    <mergeCell ref="I11:I12"/>
    <mergeCell ref="A8:B9"/>
    <mergeCell ref="A10:B11"/>
    <mergeCell ref="S16:S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12:B12"/>
    <mergeCell ref="A32:B32"/>
    <mergeCell ref="A13:B14"/>
    <mergeCell ref="A28:B29"/>
    <mergeCell ref="K18:L19"/>
    <mergeCell ref="K20:L21"/>
    <mergeCell ref="A23:B24"/>
    <mergeCell ref="A27:B27"/>
    <mergeCell ref="A15:B16"/>
    <mergeCell ref="A25:B26"/>
    <mergeCell ref="A22:B22"/>
    <mergeCell ref="K22:L22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2013-02-23T17:51:58Z</cp:lastPrinted>
  <dcterms:created xsi:type="dcterms:W3CDTF">2003-07-01T14:03:06Z</dcterms:created>
  <dcterms:modified xsi:type="dcterms:W3CDTF">2013-02-23T18:23:33Z</dcterms:modified>
  <cp:category/>
  <cp:version/>
  <cp:contentType/>
  <cp:contentStatus/>
</cp:coreProperties>
</file>