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<sst xmlns="http://schemas.openxmlformats.org/spreadsheetml/2006/main" count="180" uniqueCount="74">
  <si>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</si>
  <si>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</si>
  <si>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</si>
  <si>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</si>
  <si>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</si>
  <si>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</si>
  <si>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</si>
  <si>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</si>
  <si>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</si>
  <si>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</si>
  <si>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</si>
  <si>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</si>
  <si>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</si>
  <si>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</si>
  <si>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</si>
  <si>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</si>
  <si>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</si>
  <si>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</si>
  <si>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</si>
  <si>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</si>
  <si>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</si>
  <si>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</si>
  <si>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</si>
  <si>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</si>
  <si>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</si>
  <si>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</si>
  <si>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</si>
  <si>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</si>
  <si>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</si>
  <si>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</si>
  <si>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</si>
  <si>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</si>
  <si>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</si>
  <si>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</si>
  <si>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</si>
  <si>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</si>
  <si>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</si>
  <si>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</si>
  <si>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</si>
  <si>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</si>
  <si>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</si>
  <si>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</si>
  <si>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</si>
  <si>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</si>
  <si>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FIŠER Josef</t>
  </si>
  <si>
    <t>v.r.</t>
  </si>
  <si>
    <t>žádné</t>
  </si>
  <si>
    <t>MAŠEK</t>
  </si>
  <si>
    <t>Jindřich</t>
  </si>
  <si>
    <t>SOLFRONK</t>
  </si>
  <si>
    <t>Jakub</t>
  </si>
  <si>
    <t>FIŠER</t>
  </si>
  <si>
    <t>Josef</t>
  </si>
  <si>
    <t>MUSIL</t>
  </si>
  <si>
    <t>Ondřej</t>
  </si>
  <si>
    <t>Jan</t>
  </si>
  <si>
    <t>TJ HAVLOVICE "A"</t>
  </si>
  <si>
    <t>MAŠKOVÁ</t>
  </si>
  <si>
    <t>Mirka</t>
  </si>
  <si>
    <t>KAMÍR Jan r.č.02765 dopsán na soupisku domácích</t>
  </si>
  <si>
    <t>KAMÍR</t>
  </si>
  <si>
    <t>GOTTWALD</t>
  </si>
  <si>
    <t>RÁDL</t>
  </si>
  <si>
    <t>Jiří</t>
  </si>
  <si>
    <t>SVOBODA</t>
  </si>
  <si>
    <t>Petr</t>
  </si>
  <si>
    <t>ZŮNA</t>
  </si>
  <si>
    <t>František</t>
  </si>
  <si>
    <t>19.1.2013  FIŠER Josef</t>
  </si>
  <si>
    <t>RYGL</t>
  </si>
  <si>
    <t>Vladimír</t>
  </si>
  <si>
    <t>KALISTA</t>
  </si>
  <si>
    <t>KALISTA Jiří</t>
  </si>
  <si>
    <t>P-0142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</si>
</sst>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41293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57</v>
      </c>
      <c r="B8" s="107"/>
      <c r="C8" s="16">
        <v>1</v>
      </c>
      <c r="D8" s="1">
        <v>128</v>
      </c>
      <c r="E8" s="2">
        <v>53</v>
      </c>
      <c r="F8" s="2">
        <v>3</v>
      </c>
      <c r="G8" s="17">
        <f>IF(AND(ISBLANK(D8),ISBLANK(E8),ISBLANK(N8),ISBLANK(O8)),"",D8+E8)</f>
        <v>181</v>
      </c>
      <c r="H8" s="40" t="s">
        <v>23</v>
      </c>
      <c r="I8" s="18"/>
      <c r="K8" s="106" t="s">
        <v>61</v>
      </c>
      <c r="L8" s="107"/>
      <c r="M8" s="16">
        <v>1</v>
      </c>
      <c r="N8" s="1">
        <v>157</v>
      </c>
      <c r="O8" s="2">
        <v>62</v>
      </c>
      <c r="P8" s="2">
        <v>4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132</v>
      </c>
      <c r="E9" s="4">
        <v>54</v>
      </c>
      <c r="F9" s="4">
        <v>5</v>
      </c>
      <c r="G9" s="20">
        <f>IF(AND(ISBLANK(D9),ISBLANK(E9),ISBLANK(N9),ISBLANK(O9)),"",D9+E9)</f>
        <v>186</v>
      </c>
      <c r="H9" s="41" t="s">
        <v>23</v>
      </c>
      <c r="I9" s="18"/>
      <c r="K9" s="108"/>
      <c r="L9" s="109"/>
      <c r="M9" s="19">
        <v>2</v>
      </c>
      <c r="N9" s="3">
        <v>150</v>
      </c>
      <c r="O9" s="4">
        <v>70</v>
      </c>
      <c r="P9" s="4">
        <v>2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120" t="s">
        <v>58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55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21934</v>
      </c>
      <c r="B12" s="127"/>
      <c r="C12" s="25" t="s">
        <v>13</v>
      </c>
      <c r="D12" s="26">
        <f>IF(OR(ISNUMBER(G8),ISNUMBER(G9),ISNUMBER(G10),ISNUMBER(G11)),SUM(D8:D11),"")</f>
        <v>260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367</v>
      </c>
      <c r="H12" s="42" t="s">
        <v>23</v>
      </c>
      <c r="I12" s="104"/>
      <c r="K12" s="126">
        <v>15671</v>
      </c>
      <c r="L12" s="12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439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138</v>
      </c>
      <c r="E13" s="2">
        <v>62</v>
      </c>
      <c r="F13" s="2">
        <v>7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6" t="s">
        <v>62</v>
      </c>
      <c r="L13" s="107"/>
      <c r="M13" s="16">
        <v>1</v>
      </c>
      <c r="N13" s="1">
        <v>131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135</v>
      </c>
      <c r="E14" s="4">
        <v>69</v>
      </c>
      <c r="F14" s="4">
        <v>3</v>
      </c>
      <c r="G14" s="20">
        <f t="shared" si="0"/>
        <v>204</v>
      </c>
      <c r="H14" s="41" t="s">
        <v>23</v>
      </c>
      <c r="I14" s="18"/>
      <c r="K14" s="108"/>
      <c r="L14" s="109"/>
      <c r="M14" s="19">
        <v>2</v>
      </c>
      <c r="N14" s="3">
        <v>119</v>
      </c>
      <c r="O14" s="4">
        <v>52</v>
      </c>
      <c r="P14" s="4">
        <v>6</v>
      </c>
      <c r="Q14" s="20">
        <f t="shared" si="1"/>
        <v>171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21932</v>
      </c>
      <c r="B17" s="127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404</v>
      </c>
      <c r="H17" s="42" t="s">
        <v>23</v>
      </c>
      <c r="I17" s="104"/>
      <c r="K17" s="126">
        <v>2782</v>
      </c>
      <c r="L17" s="127"/>
      <c r="M17" s="25" t="s">
        <v>13</v>
      </c>
      <c r="N17" s="26">
        <f>IF(OR(ISNUMBER(Q13),ISNUMBER(Q14),ISNUMBER(Q15),ISNUMBER(Q16)),SUM(N13:N16),"")</f>
        <v>250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364</v>
      </c>
      <c r="R17" s="42" t="s">
        <v>23</v>
      </c>
      <c r="S17" s="104"/>
    </row>
    <row r="18" spans="1:19" ht="12.75" customHeight="1">
      <c r="A18" s="106" t="s">
        <v>60</v>
      </c>
      <c r="B18" s="107"/>
      <c r="C18" s="16">
        <v>1</v>
      </c>
      <c r="D18" s="1">
        <v>136</v>
      </c>
      <c r="E18" s="2">
        <v>89</v>
      </c>
      <c r="F18" s="2">
        <v>2</v>
      </c>
      <c r="G18" s="17">
        <f>IF(AND(ISBLANK(D18),ISBLANK(E18),ISBLANK(N18),ISBLANK(O18)),"",D18+E18)</f>
        <v>225</v>
      </c>
      <c r="H18" s="40" t="s">
        <v>23</v>
      </c>
      <c r="I18" s="18"/>
      <c r="K18" s="106" t="s">
        <v>64</v>
      </c>
      <c r="L18" s="107"/>
      <c r="M18" s="16">
        <v>1</v>
      </c>
      <c r="N18" s="1">
        <v>158</v>
      </c>
      <c r="O18" s="2">
        <v>68</v>
      </c>
      <c r="P18" s="2">
        <v>2</v>
      </c>
      <c r="Q18" s="17">
        <f>IF(AND(ISBLANK(D18),ISBLANK(E18),ISBLANK(N18),ISBLANK(O18)),"",N18+O18)</f>
        <v>226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136</v>
      </c>
      <c r="E19" s="4">
        <v>62</v>
      </c>
      <c r="F19" s="4">
        <v>3</v>
      </c>
      <c r="G19" s="20">
        <f t="shared" si="0"/>
        <v>198</v>
      </c>
      <c r="H19" s="41" t="s">
        <v>23</v>
      </c>
      <c r="I19" s="18"/>
      <c r="K19" s="108"/>
      <c r="L19" s="109"/>
      <c r="M19" s="19">
        <v>2</v>
      </c>
      <c r="N19" s="3">
        <v>156</v>
      </c>
      <c r="O19" s="4">
        <v>69</v>
      </c>
      <c r="P19" s="4">
        <v>0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20" t="s">
        <v>55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2765</v>
      </c>
      <c r="B22" s="127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151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423</v>
      </c>
      <c r="H22" s="42" t="s">
        <v>23</v>
      </c>
      <c r="I22" s="104"/>
      <c r="K22" s="126">
        <v>19893</v>
      </c>
      <c r="L22" s="127"/>
      <c r="M22" s="25" t="s">
        <v>13</v>
      </c>
      <c r="N22" s="26">
        <f>IF(OR(ISNUMBER(Q18),ISNUMBER(Q19),ISNUMBER(Q20),ISNUMBER(Q21)),SUM(N18:N21),"")</f>
        <v>314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451</v>
      </c>
      <c r="R22" s="42" t="s">
        <v>23</v>
      </c>
      <c r="S22" s="104"/>
    </row>
    <row r="23" spans="1:19" ht="12.75" customHeight="1">
      <c r="A23" s="106" t="s">
        <v>53</v>
      </c>
      <c r="B23" s="107"/>
      <c r="C23" s="16">
        <v>1</v>
      </c>
      <c r="D23" s="1">
        <v>155</v>
      </c>
      <c r="E23" s="2">
        <v>53</v>
      </c>
      <c r="F23" s="2">
        <v>0</v>
      </c>
      <c r="G23" s="17">
        <f>IF(AND(ISBLANK(D23),ISBLANK(E23),ISBLANK(N23),ISBLANK(O23)),"",D23+E23)</f>
        <v>208</v>
      </c>
      <c r="H23" s="40" t="s">
        <v>23</v>
      </c>
      <c r="I23" s="18"/>
      <c r="K23" s="106" t="s">
        <v>66</v>
      </c>
      <c r="L23" s="107"/>
      <c r="M23" s="16">
        <v>1</v>
      </c>
      <c r="N23" s="1">
        <v>161</v>
      </c>
      <c r="O23" s="2">
        <v>59</v>
      </c>
      <c r="P23" s="2">
        <v>4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129</v>
      </c>
      <c r="E24" s="4">
        <v>54</v>
      </c>
      <c r="F24" s="4">
        <v>2</v>
      </c>
      <c r="G24" s="20">
        <f t="shared" si="0"/>
        <v>183</v>
      </c>
      <c r="H24" s="41" t="s">
        <v>23</v>
      </c>
      <c r="I24" s="18"/>
      <c r="K24" s="108"/>
      <c r="L24" s="109"/>
      <c r="M24" s="19">
        <v>2</v>
      </c>
      <c r="N24" s="3">
        <v>135</v>
      </c>
      <c r="O24" s="4">
        <v>39</v>
      </c>
      <c r="P24" s="4">
        <v>6</v>
      </c>
      <c r="Q24" s="20">
        <f t="shared" si="1"/>
        <v>174</v>
      </c>
      <c r="R24" s="41" t="s">
        <v>23</v>
      </c>
      <c r="S24" s="18"/>
    </row>
    <row r="25" spans="1:19" ht="12.75" customHeight="1" thickBot="1">
      <c r="A25" s="120" t="s">
        <v>54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67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21928</v>
      </c>
      <c r="B27" s="12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391</v>
      </c>
      <c r="H27" s="42" t="s">
        <v>23</v>
      </c>
      <c r="I27" s="104"/>
      <c r="K27" s="126">
        <v>12751</v>
      </c>
      <c r="L27" s="12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394</v>
      </c>
      <c r="R27" s="42" t="s">
        <v>23</v>
      </c>
      <c r="S27" s="104"/>
    </row>
    <row r="28" spans="1:19" ht="12.75" customHeight="1">
      <c r="A28" s="106" t="s">
        <v>49</v>
      </c>
      <c r="B28" s="107"/>
      <c r="C28" s="16">
        <v>1</v>
      </c>
      <c r="D28" s="1">
        <v>157</v>
      </c>
      <c r="E28" s="2">
        <v>63</v>
      </c>
      <c r="F28" s="2">
        <v>5</v>
      </c>
      <c r="G28" s="17">
        <f>IF(AND(ISBLANK(D28),ISBLANK(E28),ISBLANK(N28),ISBLANK(O28)),"",D28+E28)</f>
        <v>220</v>
      </c>
      <c r="H28" s="40" t="s">
        <v>23</v>
      </c>
      <c r="I28" s="18"/>
      <c r="K28" s="106" t="s">
        <v>69</v>
      </c>
      <c r="L28" s="107"/>
      <c r="M28" s="16">
        <v>1</v>
      </c>
      <c r="N28" s="1">
        <v>151</v>
      </c>
      <c r="O28" s="2">
        <v>72</v>
      </c>
      <c r="P28" s="2">
        <v>1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138</v>
      </c>
      <c r="E29" s="4">
        <v>72</v>
      </c>
      <c r="F29" s="4">
        <v>0</v>
      </c>
      <c r="G29" s="20">
        <f t="shared" si="0"/>
        <v>210</v>
      </c>
      <c r="H29" s="41" t="s">
        <v>23</v>
      </c>
      <c r="I29" s="18"/>
      <c r="K29" s="108"/>
      <c r="L29" s="109"/>
      <c r="M29" s="19">
        <v>2</v>
      </c>
      <c r="N29" s="3">
        <v>141</v>
      </c>
      <c r="O29" s="4">
        <v>69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20" t="s">
        <v>50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20304</v>
      </c>
      <c r="B32" s="12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430</v>
      </c>
      <c r="H32" s="42" t="s">
        <v>23</v>
      </c>
      <c r="I32" s="104"/>
      <c r="K32" s="126">
        <v>16539</v>
      </c>
      <c r="L32" s="12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433</v>
      </c>
      <c r="R32" s="42" t="s">
        <v>23</v>
      </c>
      <c r="S32" s="104"/>
    </row>
    <row r="33" spans="1:19" ht="12.75" customHeight="1">
      <c r="A33" s="106" t="s">
        <v>51</v>
      </c>
      <c r="B33" s="107"/>
      <c r="C33" s="16">
        <v>1</v>
      </c>
      <c r="D33" s="1">
        <v>155</v>
      </c>
      <c r="E33" s="2">
        <v>71</v>
      </c>
      <c r="F33" s="2">
        <v>2</v>
      </c>
      <c r="G33" s="17">
        <f>IF(AND(ISBLANK(D33),ISBLANK(E33),ISBLANK(N33),ISBLANK(O33)),"",D33+E33)</f>
        <v>226</v>
      </c>
      <c r="H33" s="40" t="s">
        <v>23</v>
      </c>
      <c r="I33" s="18"/>
      <c r="K33" s="106" t="s">
        <v>71</v>
      </c>
      <c r="L33" s="107"/>
      <c r="M33" s="16">
        <v>1</v>
      </c>
      <c r="N33" s="1">
        <v>141</v>
      </c>
      <c r="O33" s="2">
        <v>53</v>
      </c>
      <c r="P33" s="2">
        <v>3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141</v>
      </c>
      <c r="E34" s="4">
        <v>54</v>
      </c>
      <c r="F34" s="4">
        <v>4</v>
      </c>
      <c r="G34" s="20">
        <f t="shared" si="0"/>
        <v>195</v>
      </c>
      <c r="H34" s="41" t="s">
        <v>23</v>
      </c>
      <c r="I34" s="18"/>
      <c r="K34" s="108"/>
      <c r="L34" s="109"/>
      <c r="M34" s="19">
        <v>2</v>
      </c>
      <c r="N34" s="3">
        <v>150</v>
      </c>
      <c r="O34" s="4">
        <v>72</v>
      </c>
      <c r="P34" s="4">
        <v>1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20" t="s">
        <v>52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63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3575</v>
      </c>
      <c r="B37" s="127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421</v>
      </c>
      <c r="H37" s="43" t="s">
        <v>23</v>
      </c>
      <c r="I37" s="104"/>
      <c r="K37" s="126">
        <v>3820</v>
      </c>
      <c r="L37" s="12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416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1680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1750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2497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 t="s">
        <v>45</v>
      </c>
      <c r="D42" s="101"/>
      <c r="E42" s="101"/>
      <c r="G42" s="44"/>
      <c r="H42" s="44"/>
      <c r="I42" s="44"/>
      <c r="K42" s="36"/>
      <c r="L42" s="46" t="s">
        <v>25</v>
      </c>
      <c r="M42" s="101" t="s">
        <v>45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73</v>
      </c>
      <c r="M43" s="100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0.4166666666666667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0.5208333333333334</v>
      </c>
      <c r="D47" s="98"/>
      <c r="I47" s="9" t="s">
        <v>32</v>
      </c>
      <c r="J47" s="94">
        <v>18</v>
      </c>
      <c r="K47" s="94"/>
      <c r="P47" s="9" t="s">
        <v>33</v>
      </c>
      <c r="Q47" s="96">
        <v>41243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2011-09-22T13:38:37Z</cp:lastPrinted>
  <dcterms:created xsi:type="dcterms:W3CDTF">2003-07-01T14:03:06Z</dcterms:created>
  <dcterms:modified xsi:type="dcterms:W3CDTF">2013-01-19T11:32:53Z</dcterms:modified>
  <cp:category/>
  <cp:version/>
  <cp:contentType/>
  <cp:contentStatus/>
</cp:coreProperties>
</file>