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6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<sst xmlns="http://schemas.openxmlformats.org/spreadsheetml/2006/main" count="178" uniqueCount="74">
  <si>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</si>
  <si>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</si>
  <si>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</si>
  <si>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</si>
  <si>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</si>
  <si>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</si>
  <si>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</si>
  <si>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</si>
  <si>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</si>
  <si>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</si>
  <si>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</si>
  <si>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</si>
  <si>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</si>
  <si>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</si>
  <si>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</si>
  <si>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</si>
  <si>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</si>
  <si>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</si>
  <si>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</si>
  <si>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</si>
  <si>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</si>
  <si>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</si>
  <si>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</si>
  <si>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</si>
  <si>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</si>
  <si>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</si>
  <si>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</si>
  <si>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</si>
  <si>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</si>
  <si>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</si>
  <si>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</si>
  <si>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</si>
  <si>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</si>
  <si>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</si>
  <si>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</si>
  <si>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</si>
  <si>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</si>
  <si>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</si>
  <si>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</si>
  <si>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</si>
  <si>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</si>
  <si>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</si>
  <si>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žádné</t>
  </si>
  <si>
    <t>nebylo</t>
  </si>
  <si>
    <t>TJ Slavoj Plzeň</t>
  </si>
  <si>
    <t>Hranáč</t>
  </si>
  <si>
    <t>Petr</t>
  </si>
  <si>
    <t>HARMÁČEK</t>
  </si>
  <si>
    <t>Václav</t>
  </si>
  <si>
    <t>HRANÁČ</t>
  </si>
  <si>
    <t>Jiří</t>
  </si>
  <si>
    <t>Jaroslav</t>
  </si>
  <si>
    <t>ŠŮLA</t>
  </si>
  <si>
    <t>Dobroslav</t>
  </si>
  <si>
    <t>OPATRNÝ</t>
  </si>
  <si>
    <t>MATOUŠEK</t>
  </si>
  <si>
    <t>VAVŘIČKA</t>
  </si>
  <si>
    <t>Vavřička Jiří</t>
  </si>
  <si>
    <t>P-201</t>
  </si>
  <si>
    <t>v.r. Vavřička</t>
  </si>
  <si>
    <t>TJ Sokol Kdyně</t>
  </si>
  <si>
    <t>24.11.2012 Vavřička</t>
  </si>
  <si>
    <t>Jaroslava</t>
  </si>
  <si>
    <t>KUŽELÍK</t>
  </si>
  <si>
    <t>FIDRANT</t>
  </si>
  <si>
    <t>TIMURA</t>
  </si>
  <si>
    <t>Tomáš</t>
  </si>
  <si>
    <t>MACHÁLEK</t>
  </si>
  <si>
    <t>David</t>
  </si>
  <si>
    <t>HORNOVÁ</t>
  </si>
  <si>
    <t>Olga</t>
  </si>
  <si>
    <t>Löffelmannová</t>
  </si>
  <si>
    <t>LÖFFELMANNOVÁ</t>
  </si>
  <si>
    <t xml:space="preserve">Petr Harmáček – 3. start jako náhradník
V první dvojici ztrácel Béďa Šůla po první polovině 19 kuželek. V druhé polovině ovšem zahrál jako z partesu (241 kuželek) a o jeho prohře rozhodl až poslední hod, kdy minul na dvojáka.  V druhé dvojici předvedl Jirka Opatrný svůj „standardní“ výkon a soupeřovi nedal šanci. Po 4 hráčích stav 2:2 a 70 kuželek pro domácí. V třetí dvojici se o body bojovalo až do posledních hodů. O vítězství hostujícího hráče Fidranta rozhodl předposlední hod, kdy dorazil dvojáka. Ve čtvrté dvojici vyhrál zaslouženě hostující hráč Tomáš Timura, když dosáhl lepší dorážky než domácí hráč Jirka Vavřička i přes větší množství puštěných hodů. V posledních dvou dvojicích předvedli domácí parádní výkony. Zejména musíme vyzdvihnout výkon 251 (153+98) Vaška Hranáče na druhé dráze. Díky těmto výkonům obrátili domácí hráči na poslední možný okamžik zápas ve svůj prospěch a zvítězili 10:6, když soupeře porazili o 131 kuželek. Výkon 2648 je zatím letošní maximum domácího družstva. Doufáme, že jen zatím……  
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</si>
</sst>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44</v>
      </c>
      <c r="M1" s="135"/>
      <c r="N1" s="135"/>
      <c r="O1" s="115" t="s">
        <v>2</v>
      </c>
      <c r="P1" s="115"/>
      <c r="Q1" s="118">
        <v>41237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44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52</v>
      </c>
      <c r="B8" s="106"/>
      <c r="C8" s="16">
        <v>1</v>
      </c>
      <c r="D8" s="1">
        <v>139</v>
      </c>
      <c r="E8" s="2">
        <v>54</v>
      </c>
      <c r="F8" s="2">
        <v>5</v>
      </c>
      <c r="G8" s="17">
        <f>IF(AND(ISBLANK(D8),ISBLANK(E8),ISBLANK(N8),ISBLANK(O8)),"",D8+E8)</f>
        <v>193</v>
      </c>
      <c r="H8" s="40" t="s">
        <v>23</v>
      </c>
      <c r="I8" s="18"/>
      <c r="K8" s="105" t="s">
        <v>72</v>
      </c>
      <c r="L8" s="106"/>
      <c r="M8" s="16">
        <v>1</v>
      </c>
      <c r="N8" s="1">
        <v>141</v>
      </c>
      <c r="O8" s="2">
        <v>71</v>
      </c>
      <c r="P8" s="2">
        <v>3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162</v>
      </c>
      <c r="E9" s="4">
        <v>79</v>
      </c>
      <c r="F9" s="4">
        <v>2</v>
      </c>
      <c r="G9" s="20">
        <f>IF(AND(ISBLANK(D9),ISBLANK(E9),ISBLANK(N9),ISBLANK(O9)),"",D9+E9)</f>
        <v>241</v>
      </c>
      <c r="H9" s="41" t="s">
        <v>23</v>
      </c>
      <c r="I9" s="18"/>
      <c r="K9" s="107"/>
      <c r="L9" s="108"/>
      <c r="M9" s="19">
        <v>2</v>
      </c>
      <c r="N9" s="3">
        <v>152</v>
      </c>
      <c r="O9" s="4">
        <v>71</v>
      </c>
      <c r="P9" s="4">
        <v>1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109" t="s">
        <v>53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62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4520</v>
      </c>
      <c r="B12" s="114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434</v>
      </c>
      <c r="H12" s="42" t="s">
        <v>23</v>
      </c>
      <c r="I12" s="104"/>
      <c r="K12" s="113">
        <v>12299</v>
      </c>
      <c r="L12" s="114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435</v>
      </c>
      <c r="R12" s="42" t="s">
        <v>23</v>
      </c>
      <c r="S12" s="104"/>
    </row>
    <row r="13" spans="1:19" ht="12.75" customHeight="1">
      <c r="A13" s="105" t="s">
        <v>54</v>
      </c>
      <c r="B13" s="106"/>
      <c r="C13" s="16">
        <v>1</v>
      </c>
      <c r="D13" s="1">
        <v>144</v>
      </c>
      <c r="E13" s="2">
        <v>80</v>
      </c>
      <c r="F13" s="2">
        <v>2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105" t="s">
        <v>63</v>
      </c>
      <c r="L13" s="106"/>
      <c r="M13" s="16">
        <v>1</v>
      </c>
      <c r="N13" s="1">
        <v>151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172</v>
      </c>
      <c r="E14" s="4">
        <v>68</v>
      </c>
      <c r="F14" s="4">
        <v>2</v>
      </c>
      <c r="G14" s="20">
        <f t="shared" si="0"/>
        <v>240</v>
      </c>
      <c r="H14" s="41" t="s">
        <v>23</v>
      </c>
      <c r="I14" s="18"/>
      <c r="K14" s="107"/>
      <c r="L14" s="108"/>
      <c r="M14" s="19">
        <v>2</v>
      </c>
      <c r="N14" s="3">
        <v>126</v>
      </c>
      <c r="O14" s="4">
        <v>63</v>
      </c>
      <c r="P14" s="4">
        <v>2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109" t="s">
        <v>50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48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19819</v>
      </c>
      <c r="B17" s="114"/>
      <c r="C17" s="25" t="s">
        <v>13</v>
      </c>
      <c r="D17" s="26">
        <f>IF(OR(ISNUMBER(G13),ISNUMBER(G14),ISNUMBER(G15),ISNUMBER(G16)),SUM(D13:D16),"")</f>
        <v>316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464</v>
      </c>
      <c r="H17" s="42" t="s">
        <v>23</v>
      </c>
      <c r="I17" s="104"/>
      <c r="K17" s="113">
        <v>6048</v>
      </c>
      <c r="L17" s="114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393</v>
      </c>
      <c r="R17" s="42" t="s">
        <v>23</v>
      </c>
      <c r="S17" s="104"/>
    </row>
    <row r="18" spans="1:19" ht="12.75" customHeight="1">
      <c r="A18" s="105" t="s">
        <v>55</v>
      </c>
      <c r="B18" s="106"/>
      <c r="C18" s="16">
        <v>1</v>
      </c>
      <c r="D18" s="1">
        <v>143</v>
      </c>
      <c r="E18" s="2">
        <v>79</v>
      </c>
      <c r="F18" s="2">
        <v>0</v>
      </c>
      <c r="G18" s="17">
        <f>IF(AND(ISBLANK(D18),ISBLANK(E18),ISBLANK(N18),ISBLANK(O18)),"",D18+E18)</f>
        <v>222</v>
      </c>
      <c r="H18" s="40" t="s">
        <v>23</v>
      </c>
      <c r="I18" s="18"/>
      <c r="K18" s="105" t="s">
        <v>64</v>
      </c>
      <c r="L18" s="106"/>
      <c r="M18" s="16">
        <v>1</v>
      </c>
      <c r="N18" s="1">
        <v>136</v>
      </c>
      <c r="O18" s="2">
        <v>81</v>
      </c>
      <c r="P18" s="2">
        <v>2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148</v>
      </c>
      <c r="E19" s="4">
        <v>57</v>
      </c>
      <c r="F19" s="4">
        <v>3</v>
      </c>
      <c r="G19" s="20">
        <f t="shared" si="0"/>
        <v>205</v>
      </c>
      <c r="H19" s="41" t="s">
        <v>23</v>
      </c>
      <c r="I19" s="18"/>
      <c r="K19" s="107"/>
      <c r="L19" s="108"/>
      <c r="M19" s="19">
        <v>2</v>
      </c>
      <c r="N19" s="3">
        <v>161</v>
      </c>
      <c r="O19" s="4">
        <v>54</v>
      </c>
      <c r="P19" s="4">
        <v>3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9" t="s">
        <v>51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48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4513</v>
      </c>
      <c r="B22" s="114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427</v>
      </c>
      <c r="H22" s="42" t="s">
        <v>23</v>
      </c>
      <c r="I22" s="104"/>
      <c r="K22" s="113">
        <v>17597</v>
      </c>
      <c r="L22" s="114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432</v>
      </c>
      <c r="R22" s="42" t="s">
        <v>23</v>
      </c>
      <c r="S22" s="104"/>
    </row>
    <row r="23" spans="1:19" ht="12.75" customHeight="1">
      <c r="A23" s="105" t="s">
        <v>56</v>
      </c>
      <c r="B23" s="106"/>
      <c r="C23" s="16">
        <v>1</v>
      </c>
      <c r="D23" s="1">
        <v>143</v>
      </c>
      <c r="E23" s="2">
        <v>51</v>
      </c>
      <c r="F23" s="2">
        <v>1</v>
      </c>
      <c r="G23" s="17">
        <f>IF(AND(ISBLANK(D23),ISBLANK(E23),ISBLANK(N23),ISBLANK(O23)),"",D23+E23)</f>
        <v>194</v>
      </c>
      <c r="H23" s="40" t="s">
        <v>23</v>
      </c>
      <c r="I23" s="18"/>
      <c r="K23" s="105" t="s">
        <v>65</v>
      </c>
      <c r="L23" s="106"/>
      <c r="M23" s="16">
        <v>1</v>
      </c>
      <c r="N23" s="1">
        <v>128</v>
      </c>
      <c r="O23" s="2">
        <v>72</v>
      </c>
      <c r="P23" s="2">
        <v>1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148</v>
      </c>
      <c r="E24" s="4">
        <v>66</v>
      </c>
      <c r="F24" s="4">
        <v>1</v>
      </c>
      <c r="G24" s="20">
        <f t="shared" si="0"/>
        <v>214</v>
      </c>
      <c r="H24" s="41" t="s">
        <v>23</v>
      </c>
      <c r="I24" s="18"/>
      <c r="K24" s="107"/>
      <c r="L24" s="108"/>
      <c r="M24" s="19">
        <v>2</v>
      </c>
      <c r="N24" s="3">
        <v>166</v>
      </c>
      <c r="O24" s="4">
        <v>61</v>
      </c>
      <c r="P24" s="4">
        <v>4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9" t="s">
        <v>50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17044</v>
      </c>
      <c r="B27" s="114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408</v>
      </c>
      <c r="H27" s="42" t="s">
        <v>23</v>
      </c>
      <c r="I27" s="104"/>
      <c r="K27" s="113">
        <v>16054</v>
      </c>
      <c r="L27" s="114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427</v>
      </c>
      <c r="R27" s="42" t="s">
        <v>23</v>
      </c>
      <c r="S27" s="104"/>
    </row>
    <row r="28" spans="1:19" ht="12.75" customHeight="1">
      <c r="A28" s="105" t="s">
        <v>47</v>
      </c>
      <c r="B28" s="106"/>
      <c r="C28" s="16">
        <v>1</v>
      </c>
      <c r="D28" s="1">
        <v>156</v>
      </c>
      <c r="E28" s="2">
        <v>63</v>
      </c>
      <c r="F28" s="2">
        <v>3</v>
      </c>
      <c r="G28" s="17">
        <f>IF(AND(ISBLANK(D28),ISBLANK(E28),ISBLANK(N28),ISBLANK(O28)),"",D28+E28)</f>
        <v>219</v>
      </c>
      <c r="H28" s="40" t="s">
        <v>23</v>
      </c>
      <c r="I28" s="18"/>
      <c r="K28" s="105" t="s">
        <v>67</v>
      </c>
      <c r="L28" s="106"/>
      <c r="M28" s="16">
        <v>1</v>
      </c>
      <c r="N28" s="1">
        <v>137</v>
      </c>
      <c r="O28" s="2">
        <v>62</v>
      </c>
      <c r="P28" s="2">
        <v>2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159</v>
      </c>
      <c r="E29" s="4">
        <v>72</v>
      </c>
      <c r="F29" s="4">
        <v>2</v>
      </c>
      <c r="G29" s="20">
        <f t="shared" si="0"/>
        <v>231</v>
      </c>
      <c r="H29" s="41" t="s">
        <v>23</v>
      </c>
      <c r="I29" s="18"/>
      <c r="K29" s="107"/>
      <c r="L29" s="108"/>
      <c r="M29" s="19">
        <v>2</v>
      </c>
      <c r="N29" s="3">
        <v>149</v>
      </c>
      <c r="O29" s="4">
        <v>58</v>
      </c>
      <c r="P29" s="4">
        <v>5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9" t="s">
        <v>46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5428</v>
      </c>
      <c r="B32" s="114"/>
      <c r="C32" s="25" t="s">
        <v>13</v>
      </c>
      <c r="D32" s="26">
        <f>IF(OR(ISNUMBER(G28),ISNUMBER(G29),ISNUMBER(G30),ISNUMBER(G31)),SUM(D28:D31),"")</f>
        <v>315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450</v>
      </c>
      <c r="H32" s="42" t="s">
        <v>23</v>
      </c>
      <c r="I32" s="104"/>
      <c r="K32" s="113">
        <v>4899</v>
      </c>
      <c r="L32" s="114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406</v>
      </c>
      <c r="R32" s="42" t="s">
        <v>23</v>
      </c>
      <c r="S32" s="104"/>
    </row>
    <row r="33" spans="1:19" ht="12.75" customHeight="1">
      <c r="A33" s="105" t="s">
        <v>49</v>
      </c>
      <c r="B33" s="106"/>
      <c r="C33" s="16">
        <v>1</v>
      </c>
      <c r="D33" s="1">
        <v>144</v>
      </c>
      <c r="E33" s="2">
        <v>70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105" t="s">
        <v>69</v>
      </c>
      <c r="L33" s="106"/>
      <c r="M33" s="16">
        <v>1</v>
      </c>
      <c r="N33" s="1">
        <v>147</v>
      </c>
      <c r="O33" s="2">
        <v>72</v>
      </c>
      <c r="P33" s="2">
        <v>2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153</v>
      </c>
      <c r="E34" s="4">
        <v>98</v>
      </c>
      <c r="F34" s="4">
        <v>1</v>
      </c>
      <c r="G34" s="20">
        <f t="shared" si="0"/>
        <v>251</v>
      </c>
      <c r="H34" s="41" t="s">
        <v>23</v>
      </c>
      <c r="I34" s="18"/>
      <c r="K34" s="107"/>
      <c r="L34" s="108"/>
      <c r="M34" s="19">
        <v>2</v>
      </c>
      <c r="N34" s="3">
        <v>142</v>
      </c>
      <c r="O34" s="4">
        <v>63</v>
      </c>
      <c r="P34" s="4">
        <v>3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09" t="s">
        <v>48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70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15722</v>
      </c>
      <c r="B37" s="114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168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465</v>
      </c>
      <c r="H37" s="43" t="s">
        <v>23</v>
      </c>
      <c r="I37" s="104"/>
      <c r="K37" s="113">
        <v>1740</v>
      </c>
      <c r="L37" s="114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1811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2648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1736</v>
      </c>
      <c r="O39" s="33">
        <f>IF(OR(ISNUMBER(Q12),ISNUMBER(Q17),ISNUMBER(Q22),ISNUMBER(Q27),ISNUMBER(Q32),ISNUMBER(Q37)),SUM(O12,O17,O22,O27,O32,O37),"")</f>
        <v>781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45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 t="s">
        <v>59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23</v>
      </c>
      <c r="K46" s="99"/>
    </row>
    <row r="47" spans="2:19" ht="19.5" customHeight="1">
      <c r="B47" s="9" t="s">
        <v>31</v>
      </c>
      <c r="C47" s="98">
        <v>0.4791666666666667</v>
      </c>
      <c r="D47" s="98"/>
      <c r="I47" s="9" t="s">
        <v>32</v>
      </c>
      <c r="J47" s="94">
        <v>14</v>
      </c>
      <c r="K47" s="94"/>
      <c r="P47" s="9" t="s">
        <v>33</v>
      </c>
      <c r="Q47" s="96">
        <v>42246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Vavři</cp:lastModifiedBy>
  <cp:lastPrinted>2012-11-24T18:33:54Z</cp:lastPrinted>
  <dcterms:created xsi:type="dcterms:W3CDTF">2003-07-01T14:03:06Z</dcterms:created>
  <dcterms:modified xsi:type="dcterms:W3CDTF">2012-11-24T14:02:34Z</dcterms:modified>
  <cp:category/>
  <cp:version/>
  <cp:contentType/>
  <cp:contentStatus/>
</cp:coreProperties>
</file>