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<sst xmlns="http://schemas.openxmlformats.org/spreadsheetml/2006/main" count="182" uniqueCount="78">
  <si>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</si>
  <si>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</si>
  <si>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</si>
  <si>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</si>
  <si>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</si>
  <si>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</si>
  <si>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</si>
  <si>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</si>
  <si>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</si>
  <si>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</si>
  <si>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</si>
  <si>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</si>
  <si>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</si>
  <si>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</si>
  <si>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</si>
  <si>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</si>
  <si>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</si>
  <si>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</si>
  <si>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</si>
  <si>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</si>
  <si>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</si>
  <si>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</si>
  <si>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</si>
  <si>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</si>
  <si>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</si>
  <si>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</si>
  <si>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</si>
  <si>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</si>
  <si>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</si>
  <si>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</si>
  <si>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</si>
  <si>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</si>
  <si>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</si>
  <si>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</si>
  <si>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</si>
  <si>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</si>
  <si>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</si>
  <si>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</si>
  <si>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</si>
  <si>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</si>
  <si>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</si>
  <si>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</si>
  <si>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 B</t>
  </si>
  <si>
    <t>Kubal</t>
  </si>
  <si>
    <t>Blahomil</t>
  </si>
  <si>
    <t>Fidrant</t>
  </si>
  <si>
    <t>Josef</t>
  </si>
  <si>
    <t>Löffelmannová</t>
  </si>
  <si>
    <t>Jaroslava</t>
  </si>
  <si>
    <t>Schreiner</t>
  </si>
  <si>
    <t>Miroslav</t>
  </si>
  <si>
    <t>Strádalová</t>
  </si>
  <si>
    <t>Tereza</t>
  </si>
  <si>
    <t>Hornová</t>
  </si>
  <si>
    <t>Olga</t>
  </si>
  <si>
    <t>Löffelmannová Jar.</t>
  </si>
  <si>
    <t>Hornová Olga</t>
  </si>
  <si>
    <t>P-0037</t>
  </si>
  <si>
    <t>24.3.2012 Hornová</t>
  </si>
  <si>
    <t>TJ Slavoj Plzeň B</t>
  </si>
  <si>
    <t xml:space="preserve">Müllerová </t>
  </si>
  <si>
    <t>Ljubica</t>
  </si>
  <si>
    <t xml:space="preserve">Šůla </t>
  </si>
  <si>
    <t>Dobroslav</t>
  </si>
  <si>
    <t>Mašek</t>
  </si>
  <si>
    <t>Karel</t>
  </si>
  <si>
    <t>Matoušek</t>
  </si>
  <si>
    <t>Jaroslav</t>
  </si>
  <si>
    <t>Müller</t>
  </si>
  <si>
    <t>Michal</t>
  </si>
  <si>
    <t>Hranáč</t>
  </si>
  <si>
    <t>Václav</t>
  </si>
  <si>
    <t>Hranáč Václav</t>
  </si>
  <si>
    <t>Dobroslav Šůla, 3. start, č. reg. 04520, Karel Mašek, 1. start, č. reg. 04511</t>
  </si>
  <si>
    <t>Stanislav Šustek</t>
  </si>
  <si>
    <t>Miroslav Schreiner</t>
  </si>
  <si>
    <t>Žádné</t>
  </si>
  <si>
    <t>TJ Sokol Kdyně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</si>
</sst>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77</v>
      </c>
      <c r="M1" s="88"/>
      <c r="N1" s="88"/>
      <c r="O1" s="105" t="s">
        <v>2</v>
      </c>
      <c r="P1" s="105"/>
      <c r="Q1" s="107">
        <v>40992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59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43</v>
      </c>
      <c r="B8" s="77"/>
      <c r="C8" s="16">
        <v>1</v>
      </c>
      <c r="D8" s="1">
        <v>148</v>
      </c>
      <c r="E8" s="2">
        <v>63</v>
      </c>
      <c r="F8" s="2">
        <v>4</v>
      </c>
      <c r="G8" s="17">
        <f>IF(AND(ISBLANK(D8),ISBLANK(E8),ISBLANK(N8),ISBLANK(O8)),"",D8+E8)</f>
        <v>211</v>
      </c>
      <c r="H8" s="40" t="s">
        <v>23</v>
      </c>
      <c r="I8" s="18"/>
      <c r="K8" s="76" t="s">
        <v>60</v>
      </c>
      <c r="L8" s="77"/>
      <c r="M8" s="16">
        <v>1</v>
      </c>
      <c r="N8" s="1">
        <v>160</v>
      </c>
      <c r="O8" s="2">
        <v>62</v>
      </c>
      <c r="P8" s="2">
        <v>4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147</v>
      </c>
      <c r="E9" s="4">
        <v>78</v>
      </c>
      <c r="F9" s="4">
        <v>2</v>
      </c>
      <c r="G9" s="20">
        <f>IF(AND(ISBLANK(D9),ISBLANK(E9),ISBLANK(N9),ISBLANK(O9)),"",D9+E9)</f>
        <v>225</v>
      </c>
      <c r="H9" s="41" t="s">
        <v>23</v>
      </c>
      <c r="I9" s="18"/>
      <c r="K9" s="78"/>
      <c r="L9" s="79"/>
      <c r="M9" s="19">
        <v>2</v>
      </c>
      <c r="N9" s="3">
        <v>151</v>
      </c>
      <c r="O9" s="4">
        <v>78</v>
      </c>
      <c r="P9" s="4">
        <v>1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82" t="s">
        <v>44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61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5385</v>
      </c>
      <c r="B12" s="87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436</v>
      </c>
      <c r="H12" s="42" t="s">
        <v>23</v>
      </c>
      <c r="I12" s="81"/>
      <c r="K12" s="86">
        <v>4523</v>
      </c>
      <c r="L12" s="87"/>
      <c r="M12" s="25" t="s">
        <v>13</v>
      </c>
      <c r="N12" s="26">
        <f>IF(OR(ISNUMBER(Q8),ISNUMBER(Q9),ISNUMBER(Q10),ISNUMBER(Q11)),SUM(N8:N11),"")</f>
        <v>311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451</v>
      </c>
      <c r="R12" s="42" t="s">
        <v>23</v>
      </c>
      <c r="S12" s="81"/>
    </row>
    <row r="13" spans="1:19" ht="12.75" customHeight="1">
      <c r="A13" s="76" t="s">
        <v>45</v>
      </c>
      <c r="B13" s="77"/>
      <c r="C13" s="16">
        <v>1</v>
      </c>
      <c r="D13" s="1">
        <v>139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76" t="s">
        <v>62</v>
      </c>
      <c r="L13" s="77"/>
      <c r="M13" s="16">
        <v>1</v>
      </c>
      <c r="N13" s="1">
        <v>139</v>
      </c>
      <c r="O13" s="2">
        <v>56</v>
      </c>
      <c r="P13" s="2">
        <v>8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124</v>
      </c>
      <c r="E14" s="4">
        <v>72</v>
      </c>
      <c r="F14" s="4">
        <v>1</v>
      </c>
      <c r="G14" s="20">
        <f t="shared" si="0"/>
        <v>196</v>
      </c>
      <c r="H14" s="41" t="s">
        <v>23</v>
      </c>
      <c r="I14" s="18"/>
      <c r="K14" s="78"/>
      <c r="L14" s="79"/>
      <c r="M14" s="19">
        <v>2</v>
      </c>
      <c r="N14" s="3">
        <v>135</v>
      </c>
      <c r="O14" s="4">
        <v>43</v>
      </c>
      <c r="P14" s="4">
        <v>10</v>
      </c>
      <c r="Q14" s="20">
        <f t="shared" si="1"/>
        <v>178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17596</v>
      </c>
      <c r="B17" s="87"/>
      <c r="C17" s="25" t="s">
        <v>13</v>
      </c>
      <c r="D17" s="26">
        <f>IF(OR(ISNUMBER(G13),ISNUMBER(G14),ISNUMBER(G15),ISNUMBER(G16)),SUM(D13:D16),"")</f>
        <v>263</v>
      </c>
      <c r="E17" s="27">
        <f>IF(OR(ISNUMBER(G13),ISNUMBER(G14),ISNUMBER(G15),ISNUMBER(G16)),SUM(E13:E16),"")</f>
        <v>153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416</v>
      </c>
      <c r="H17" s="42" t="s">
        <v>23</v>
      </c>
      <c r="I17" s="81"/>
      <c r="K17" s="86">
        <v>4520</v>
      </c>
      <c r="L17" s="87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99</v>
      </c>
      <c r="P17" s="27">
        <f>IF(OR(ISNUMBER(Q13),ISNUMBER(Q14),ISNUMBER(Q15),ISNUMBER(Q16)),SUM(P13:P16),"")</f>
        <v>18</v>
      </c>
      <c r="Q17" s="28">
        <f>IF(OR(ISNUMBER(Q13),ISNUMBER(Q14),ISNUMBER(Q15),ISNUMBER(Q16)),SUM(Q13:Q16),"")</f>
        <v>373</v>
      </c>
      <c r="R17" s="42" t="s">
        <v>23</v>
      </c>
      <c r="S17" s="81"/>
    </row>
    <row r="18" spans="1:19" ht="12.75" customHeight="1">
      <c r="A18" s="76" t="s">
        <v>47</v>
      </c>
      <c r="B18" s="77"/>
      <c r="C18" s="16">
        <v>1</v>
      </c>
      <c r="D18" s="1">
        <v>133</v>
      </c>
      <c r="E18" s="2">
        <v>42</v>
      </c>
      <c r="F18" s="2">
        <v>6</v>
      </c>
      <c r="G18" s="17">
        <f>IF(AND(ISBLANK(D18),ISBLANK(E18),ISBLANK(N18),ISBLANK(O18)),"",D18+E18)</f>
        <v>175</v>
      </c>
      <c r="H18" s="40" t="s">
        <v>23</v>
      </c>
      <c r="I18" s="18"/>
      <c r="K18" s="76" t="s">
        <v>64</v>
      </c>
      <c r="L18" s="77"/>
      <c r="M18" s="16">
        <v>1</v>
      </c>
      <c r="N18" s="1">
        <v>133</v>
      </c>
      <c r="O18" s="2">
        <v>61</v>
      </c>
      <c r="P18" s="2">
        <v>4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142</v>
      </c>
      <c r="E19" s="4">
        <v>62</v>
      </c>
      <c r="F19" s="4">
        <v>1</v>
      </c>
      <c r="G19" s="20">
        <f t="shared" si="0"/>
        <v>204</v>
      </c>
      <c r="H19" s="41" t="s">
        <v>23</v>
      </c>
      <c r="I19" s="18"/>
      <c r="K19" s="78"/>
      <c r="L19" s="79"/>
      <c r="M19" s="19">
        <v>2</v>
      </c>
      <c r="N19" s="3">
        <v>134</v>
      </c>
      <c r="O19" s="4">
        <v>62</v>
      </c>
      <c r="P19" s="4">
        <v>4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82" t="s">
        <v>48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65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12299</v>
      </c>
      <c r="B22" s="87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379</v>
      </c>
      <c r="H22" s="42" t="s">
        <v>23</v>
      </c>
      <c r="I22" s="81"/>
      <c r="K22" s="86">
        <v>4511</v>
      </c>
      <c r="L22" s="87"/>
      <c r="M22" s="25" t="s">
        <v>13</v>
      </c>
      <c r="N22" s="26">
        <f>IF(OR(ISNUMBER(Q18),ISNUMBER(Q19),ISNUMBER(Q20),ISNUMBER(Q21)),SUM(N18:N21),"")</f>
        <v>267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390</v>
      </c>
      <c r="R22" s="42" t="s">
        <v>23</v>
      </c>
      <c r="S22" s="81"/>
    </row>
    <row r="23" spans="1:19" ht="12.75" customHeight="1">
      <c r="A23" s="76" t="s">
        <v>49</v>
      </c>
      <c r="B23" s="77"/>
      <c r="C23" s="16">
        <v>1</v>
      </c>
      <c r="D23" s="1">
        <v>156</v>
      </c>
      <c r="E23" s="2">
        <v>66</v>
      </c>
      <c r="F23" s="2">
        <v>6</v>
      </c>
      <c r="G23" s="17">
        <f>IF(AND(ISBLANK(D23),ISBLANK(E23),ISBLANK(N23),ISBLANK(O23)),"",D23+E23)</f>
        <v>222</v>
      </c>
      <c r="H23" s="40" t="s">
        <v>23</v>
      </c>
      <c r="I23" s="18"/>
      <c r="K23" s="76" t="s">
        <v>66</v>
      </c>
      <c r="L23" s="77"/>
      <c r="M23" s="16">
        <v>1</v>
      </c>
      <c r="N23" s="1">
        <v>152</v>
      </c>
      <c r="O23" s="2">
        <v>61</v>
      </c>
      <c r="P23" s="2">
        <v>4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154</v>
      </c>
      <c r="E24" s="4">
        <v>72</v>
      </c>
      <c r="F24" s="4">
        <v>2</v>
      </c>
      <c r="G24" s="20">
        <f t="shared" si="0"/>
        <v>226</v>
      </c>
      <c r="H24" s="41" t="s">
        <v>23</v>
      </c>
      <c r="I24" s="18"/>
      <c r="K24" s="78"/>
      <c r="L24" s="79"/>
      <c r="M24" s="19">
        <v>2</v>
      </c>
      <c r="N24" s="3">
        <v>133</v>
      </c>
      <c r="O24" s="4">
        <v>63</v>
      </c>
      <c r="P24" s="4">
        <v>2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82" t="s">
        <v>50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3759</v>
      </c>
      <c r="B27" s="87"/>
      <c r="C27" s="25" t="s">
        <v>13</v>
      </c>
      <c r="D27" s="26">
        <f>IF(OR(ISNUMBER(G23),ISNUMBER(G24),ISNUMBER(G25),ISNUMBER(G26)),SUM(D23:D26),"")</f>
        <v>310</v>
      </c>
      <c r="E27" s="27">
        <f>IF(OR(ISNUMBER(G23),ISNUMBER(G24),ISNUMBER(G25),ISNUMBER(G26)),SUM(E23:E26),"")</f>
        <v>138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448</v>
      </c>
      <c r="H27" s="42" t="s">
        <v>23</v>
      </c>
      <c r="I27" s="81"/>
      <c r="K27" s="86">
        <v>4513</v>
      </c>
      <c r="L27" s="87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409</v>
      </c>
      <c r="R27" s="42" t="s">
        <v>23</v>
      </c>
      <c r="S27" s="81"/>
    </row>
    <row r="28" spans="1:19" ht="12.75" customHeight="1">
      <c r="A28" s="76" t="s">
        <v>51</v>
      </c>
      <c r="B28" s="77"/>
      <c r="C28" s="16">
        <v>1</v>
      </c>
      <c r="D28" s="1">
        <v>132</v>
      </c>
      <c r="E28" s="2">
        <v>54</v>
      </c>
      <c r="F28" s="2">
        <v>2</v>
      </c>
      <c r="G28" s="17">
        <f>IF(AND(ISBLANK(D28),ISBLANK(E28),ISBLANK(N28),ISBLANK(O28)),"",D28+E28)</f>
        <v>186</v>
      </c>
      <c r="H28" s="40" t="s">
        <v>23</v>
      </c>
      <c r="I28" s="18"/>
      <c r="K28" s="76" t="s">
        <v>68</v>
      </c>
      <c r="L28" s="77"/>
      <c r="M28" s="16">
        <v>1</v>
      </c>
      <c r="N28" s="1">
        <v>150</v>
      </c>
      <c r="O28" s="2">
        <v>71</v>
      </c>
      <c r="P28" s="2">
        <v>3</v>
      </c>
      <c r="Q28" s="17">
        <f>IF(AND(ISBLANK(D28),ISBLANK(E28),ISBLANK(N28),ISBLANK(O28)),"",N28+O28)</f>
        <v>221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148</v>
      </c>
      <c r="E29" s="4">
        <v>72</v>
      </c>
      <c r="F29" s="4">
        <v>5</v>
      </c>
      <c r="G29" s="20">
        <f t="shared" si="0"/>
        <v>220</v>
      </c>
      <c r="H29" s="41" t="s">
        <v>23</v>
      </c>
      <c r="I29" s="18"/>
      <c r="K29" s="78"/>
      <c r="L29" s="79"/>
      <c r="M29" s="19">
        <v>2</v>
      </c>
      <c r="N29" s="3">
        <v>156</v>
      </c>
      <c r="O29" s="4">
        <v>49</v>
      </c>
      <c r="P29" s="4">
        <v>2</v>
      </c>
      <c r="Q29" s="20">
        <f t="shared" si="1"/>
        <v>205</v>
      </c>
      <c r="R29" s="41" t="s">
        <v>23</v>
      </c>
      <c r="S29" s="18"/>
    </row>
    <row r="30" spans="1:19" ht="12.75" customHeight="1" thickBot="1">
      <c r="A30" s="82" t="s">
        <v>52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17749</v>
      </c>
      <c r="B32" s="87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406</v>
      </c>
      <c r="H32" s="42" t="s">
        <v>23</v>
      </c>
      <c r="I32" s="81"/>
      <c r="K32" s="86">
        <v>12602</v>
      </c>
      <c r="L32" s="87"/>
      <c r="M32" s="25" t="s">
        <v>13</v>
      </c>
      <c r="N32" s="26">
        <f>IF(OR(ISNUMBER(Q28),ISNUMBER(Q29),ISNUMBER(Q30),ISNUMBER(Q31)),SUM(N28:N31),"")</f>
        <v>306</v>
      </c>
      <c r="O32" s="27">
        <f>IF(OR(ISNUMBER(Q28),ISNUMBER(Q29),ISNUMBER(Q30),ISNUMBER(Q31)),SUM(O28:O31),"")</f>
        <v>120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426</v>
      </c>
      <c r="R32" s="42" t="s">
        <v>23</v>
      </c>
      <c r="S32" s="81"/>
    </row>
    <row r="33" spans="1:19" ht="12.75" customHeight="1">
      <c r="A33" s="76" t="s">
        <v>53</v>
      </c>
      <c r="B33" s="77"/>
      <c r="C33" s="16">
        <v>1</v>
      </c>
      <c r="D33" s="1">
        <v>161</v>
      </c>
      <c r="E33" s="2">
        <v>52</v>
      </c>
      <c r="F33" s="2">
        <v>2</v>
      </c>
      <c r="G33" s="17">
        <f>IF(AND(ISBLANK(D33),ISBLANK(E33),ISBLANK(N33),ISBLANK(O33)),"",D33+E33)</f>
        <v>213</v>
      </c>
      <c r="H33" s="40" t="s">
        <v>23</v>
      </c>
      <c r="I33" s="18"/>
      <c r="K33" s="76" t="s">
        <v>70</v>
      </c>
      <c r="L33" s="77"/>
      <c r="M33" s="16">
        <v>1</v>
      </c>
      <c r="N33" s="1">
        <v>142</v>
      </c>
      <c r="O33" s="2">
        <v>52</v>
      </c>
      <c r="P33" s="2">
        <v>4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155</v>
      </c>
      <c r="E34" s="4">
        <v>80</v>
      </c>
      <c r="F34" s="4">
        <v>3</v>
      </c>
      <c r="G34" s="20">
        <f t="shared" si="0"/>
        <v>235</v>
      </c>
      <c r="H34" s="41" t="s">
        <v>23</v>
      </c>
      <c r="I34" s="18"/>
      <c r="K34" s="78"/>
      <c r="L34" s="79"/>
      <c r="M34" s="19">
        <v>2</v>
      </c>
      <c r="N34" s="3">
        <v>125</v>
      </c>
      <c r="O34" s="4">
        <v>79</v>
      </c>
      <c r="P34" s="4">
        <v>2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82" t="s">
        <v>54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1740</v>
      </c>
      <c r="B37" s="87"/>
      <c r="C37" s="25" t="s">
        <v>13</v>
      </c>
      <c r="D37" s="26">
        <f>IF(OR(ISNUMBER(G33),ISNUMBER(G34),ISNUMBER(G35),ISNUMBER(G36)),SUM(D33:D36),"")</f>
        <v>316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448</v>
      </c>
      <c r="H37" s="43" t="s">
        <v>23</v>
      </c>
      <c r="I37" s="81"/>
      <c r="K37" s="86">
        <v>15722</v>
      </c>
      <c r="L37" s="87"/>
      <c r="M37" s="25" t="s">
        <v>13</v>
      </c>
      <c r="N37" s="26">
        <f>IF(OR(ISNUMBER(Q33),ISNUMBER(Q34),ISNUMBER(Q35),ISNUMBER(Q36)),SUM(N33:N36),"")</f>
        <v>267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1739</v>
      </c>
      <c r="E39" s="33">
        <f>IF(OR(ISNUMBER(G12),ISNUMBER(G17),ISNUMBER(G22),ISNUMBER(G27),ISNUMBER(G32),ISNUMBER(G37)),SUM(E12,E17,E22,E27,E32,E37),"")</f>
        <v>794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2533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1710</v>
      </c>
      <c r="O39" s="33">
        <f>IF(OR(ISNUMBER(Q12),ISNUMBER(Q17),ISNUMBER(Q22),ISNUMBER(Q27),ISNUMBER(Q32),ISNUMBER(Q37)),SUM(O12,O17,O22,O27,O32,O37),"")</f>
        <v>737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2447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55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 t="s">
        <v>55</v>
      </c>
      <c r="D42" s="109"/>
      <c r="E42" s="109"/>
      <c r="G42" s="44"/>
      <c r="H42" s="44"/>
      <c r="I42" s="44"/>
      <c r="K42" s="36"/>
      <c r="L42" s="46" t="s">
        <v>25</v>
      </c>
      <c r="M42" s="109" t="s">
        <v>72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 t="s">
        <v>53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0.5416666666666666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0.6458333333333334</v>
      </c>
      <c r="D47" s="120"/>
      <c r="I47" s="9" t="s">
        <v>32</v>
      </c>
      <c r="J47" s="127">
        <v>19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74</v>
      </c>
      <c r="C57" s="125"/>
      <c r="D57" s="74">
        <v>1747</v>
      </c>
      <c r="E57" s="124" t="s">
        <v>75</v>
      </c>
      <c r="F57" s="126"/>
      <c r="G57" s="126"/>
      <c r="H57" s="125"/>
      <c r="I57" s="74">
        <v>3759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2012-03-24T14:53:03Z</cp:lastPrinted>
  <dcterms:created xsi:type="dcterms:W3CDTF">2003-07-01T14:03:06Z</dcterms:created>
  <dcterms:modified xsi:type="dcterms:W3CDTF">2012-03-24T14:53:42Z</dcterms:modified>
  <cp:category/>
  <cp:version/>
  <cp:contentType/>
  <cp:contentStatus/>
</cp:coreProperties>
</file>