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<sst xmlns="http://schemas.openxmlformats.org/spreadsheetml/2006/main" count="179" uniqueCount="74">
  <si>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</si>
  <si>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</si>
  <si>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</si>
  <si>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</si>
  <si>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</si>
  <si>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</si>
  <si>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</si>
  <si>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</si>
  <si>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</si>
  <si>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</si>
  <si>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</si>
  <si>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</si>
  <si>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</si>
  <si>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</si>
  <si>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</si>
  <si>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</si>
  <si>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</si>
  <si>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</si>
  <si>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</si>
  <si>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</si>
  <si>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</si>
  <si>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</si>
  <si>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</si>
  <si>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</si>
  <si>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</si>
  <si>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</si>
  <si>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</si>
  <si>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</si>
  <si>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</si>
  <si>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</si>
  <si>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</si>
  <si>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</si>
  <si>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</si>
  <si>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</si>
  <si>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</si>
  <si>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</si>
  <si>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</si>
  <si>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</si>
  <si>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</si>
  <si>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</si>
  <si>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</si>
  <si>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</si>
  <si>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</si>
  <si>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</si>
  <si>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Plzeň C</t>
  </si>
  <si>
    <t>v.r.</t>
  </si>
  <si>
    <t>Martínek Jaroslav</t>
  </si>
  <si>
    <t>žádné</t>
  </si>
  <si>
    <t>SK Škoda VS Plzeň B</t>
  </si>
  <si>
    <t>Kotlín</t>
  </si>
  <si>
    <t>Josef</t>
  </si>
  <si>
    <t>Šlajer</t>
  </si>
  <si>
    <t>František</t>
  </si>
  <si>
    <t>Vaník</t>
  </si>
  <si>
    <t>Jan</t>
  </si>
  <si>
    <t>Martínek</t>
  </si>
  <si>
    <t>Jaroslav</t>
  </si>
  <si>
    <t>Jaroš</t>
  </si>
  <si>
    <t>Lukáš</t>
  </si>
  <si>
    <t>Říhánek</t>
  </si>
  <si>
    <t>Václav</t>
  </si>
  <si>
    <t>Hamrle</t>
  </si>
  <si>
    <t>Vladimír</t>
  </si>
  <si>
    <t>Dix</t>
  </si>
  <si>
    <t>Tomáš</t>
  </si>
  <si>
    <t>Beránek</t>
  </si>
  <si>
    <t>Milan</t>
  </si>
  <si>
    <t>Kupka</t>
  </si>
  <si>
    <t>Martin</t>
  </si>
  <si>
    <t>Fílek</t>
  </si>
  <si>
    <t>Ladislav</t>
  </si>
  <si>
    <t>Beránek Václav</t>
  </si>
  <si>
    <t>Říhánek Václav</t>
  </si>
  <si>
    <t>16.10.2010 Říhánek Václav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</si>
</sst>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6">
      <selection activeCell="L43" sqref="L43:M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5" t="s">
        <v>43</v>
      </c>
      <c r="M1" s="115"/>
      <c r="N1" s="115"/>
      <c r="O1" s="116" t="s">
        <v>2</v>
      </c>
      <c r="P1" s="116"/>
      <c r="Q1" s="125">
        <v>40467</v>
      </c>
      <c r="R1" s="126"/>
      <c r="S1" s="126"/>
    </row>
    <row r="2" spans="1:8" ht="13.5" thickBot="1">
      <c r="A2" s="127" t="s">
        <v>40</v>
      </c>
      <c r="B2" s="127"/>
      <c r="C2" s="127"/>
      <c r="D2" s="127"/>
      <c r="E2" s="127"/>
      <c r="F2" s="127"/>
      <c r="G2" s="127"/>
      <c r="H2" s="127"/>
    </row>
    <row r="3" spans="1:19" ht="19.5" customHeight="1" thickBot="1">
      <c r="A3" s="38" t="s">
        <v>3</v>
      </c>
      <c r="B3" s="117" t="s">
        <v>44</v>
      </c>
      <c r="C3" s="123"/>
      <c r="D3" s="123"/>
      <c r="E3" s="123"/>
      <c r="F3" s="123"/>
      <c r="G3" s="123"/>
      <c r="H3" s="123"/>
      <c r="I3" s="124"/>
      <c r="K3" s="38" t="s">
        <v>4</v>
      </c>
      <c r="L3" s="117" t="s">
        <v>48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9" t="s">
        <v>5</v>
      </c>
      <c r="B5" s="130"/>
      <c r="C5" s="121" t="s">
        <v>6</v>
      </c>
      <c r="D5" s="133" t="s">
        <v>7</v>
      </c>
      <c r="E5" s="134"/>
      <c r="F5" s="134"/>
      <c r="G5" s="135"/>
      <c r="H5" s="119" t="s">
        <v>8</v>
      </c>
      <c r="I5" s="120"/>
      <c r="K5" s="129" t="s">
        <v>5</v>
      </c>
      <c r="L5" s="130"/>
      <c r="M5" s="121" t="s">
        <v>6</v>
      </c>
      <c r="N5" s="133" t="s">
        <v>7</v>
      </c>
      <c r="O5" s="134"/>
      <c r="P5" s="134"/>
      <c r="Q5" s="135"/>
      <c r="R5" s="119" t="s">
        <v>8</v>
      </c>
      <c r="S5" s="120"/>
    </row>
    <row r="6" spans="1:19" ht="12.75" customHeight="1" thickBot="1">
      <c r="A6" s="131" t="s">
        <v>9</v>
      </c>
      <c r="B6" s="132"/>
      <c r="C6" s="12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31" t="s">
        <v>9</v>
      </c>
      <c r="L6" s="132"/>
      <c r="M6" s="12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49</v>
      </c>
      <c r="B8" s="104"/>
      <c r="C8" s="16">
        <v>1</v>
      </c>
      <c r="D8" s="1">
        <v>146</v>
      </c>
      <c r="E8" s="2">
        <v>72</v>
      </c>
      <c r="F8" s="2">
        <v>4</v>
      </c>
      <c r="G8" s="17">
        <f>IF(AND(ISBLANK(D8),ISBLANK(E8),ISBLANK(N8),ISBLANK(O8)),"",D8+E8)</f>
        <v>218</v>
      </c>
      <c r="H8" s="40" t="s">
        <v>23</v>
      </c>
      <c r="I8" s="18"/>
      <c r="K8" s="103" t="s">
        <v>61</v>
      </c>
      <c r="L8" s="104"/>
      <c r="M8" s="16">
        <v>1</v>
      </c>
      <c r="N8" s="1">
        <v>140</v>
      </c>
      <c r="O8" s="2">
        <v>73</v>
      </c>
      <c r="P8" s="2">
        <v>3</v>
      </c>
      <c r="Q8" s="17">
        <f>IF(AND(ISBLANK(D8),ISBLANK(E8),ISBLANK(N8),ISBLANK(O8)),"",N8+O8)</f>
        <v>213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153</v>
      </c>
      <c r="E9" s="4">
        <v>63</v>
      </c>
      <c r="F9" s="4">
        <v>1</v>
      </c>
      <c r="G9" s="20">
        <f>IF(AND(ISBLANK(D9),ISBLANK(E9),ISBLANK(N9),ISBLANK(O9)),"",D9+E9)</f>
        <v>216</v>
      </c>
      <c r="H9" s="41" t="s">
        <v>23</v>
      </c>
      <c r="I9" s="18"/>
      <c r="K9" s="105"/>
      <c r="L9" s="106"/>
      <c r="M9" s="19">
        <v>2</v>
      </c>
      <c r="N9" s="3">
        <v>153</v>
      </c>
      <c r="O9" s="4">
        <v>93</v>
      </c>
      <c r="P9" s="4">
        <v>0</v>
      </c>
      <c r="Q9" s="20">
        <f>IF(AND(ISBLANK(D9),ISBLANK(E9),ISBLANK(N9),ISBLANK(O9)),"",N9+O9)</f>
        <v>246</v>
      </c>
      <c r="R9" s="41" t="s">
        <v>23</v>
      </c>
      <c r="S9" s="18"/>
    </row>
    <row r="10" spans="1:19" ht="12.75" customHeight="1" thickBot="1">
      <c r="A10" s="107" t="s">
        <v>50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62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1975</v>
      </c>
      <c r="B12" s="112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434</v>
      </c>
      <c r="H12" s="42" t="s">
        <v>23</v>
      </c>
      <c r="I12" s="102"/>
      <c r="K12" s="111">
        <v>1972</v>
      </c>
      <c r="L12" s="112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166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459</v>
      </c>
      <c r="R12" s="42" t="s">
        <v>23</v>
      </c>
      <c r="S12" s="102"/>
    </row>
    <row r="13" spans="1:19" ht="12.75" customHeight="1">
      <c r="A13" s="103" t="s">
        <v>51</v>
      </c>
      <c r="B13" s="104"/>
      <c r="C13" s="16">
        <v>1</v>
      </c>
      <c r="D13" s="1">
        <v>147</v>
      </c>
      <c r="E13" s="2">
        <v>62</v>
      </c>
      <c r="F13" s="2">
        <v>6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3" t="s">
        <v>63</v>
      </c>
      <c r="L13" s="104"/>
      <c r="M13" s="16">
        <v>1</v>
      </c>
      <c r="N13" s="1">
        <v>150</v>
      </c>
      <c r="O13" s="2">
        <v>80</v>
      </c>
      <c r="P13" s="2">
        <v>1</v>
      </c>
      <c r="Q13" s="17">
        <f aca="true" t="shared" si="1" ref="Q13:Q36">IF(AND(ISBLANK(D13),ISBLANK(E13),ISBLANK(N13),ISBLANK(O13)),"",N13+O13)</f>
        <v>230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162</v>
      </c>
      <c r="E14" s="4">
        <v>78</v>
      </c>
      <c r="F14" s="4">
        <v>2</v>
      </c>
      <c r="G14" s="20">
        <f t="shared" si="0"/>
        <v>240</v>
      </c>
      <c r="H14" s="41" t="s">
        <v>23</v>
      </c>
      <c r="I14" s="18"/>
      <c r="K14" s="105"/>
      <c r="L14" s="106"/>
      <c r="M14" s="19">
        <v>2</v>
      </c>
      <c r="N14" s="3">
        <v>153</v>
      </c>
      <c r="O14" s="4">
        <v>73</v>
      </c>
      <c r="P14" s="4">
        <v>4</v>
      </c>
      <c r="Q14" s="20">
        <f t="shared" si="1"/>
        <v>226</v>
      </c>
      <c r="R14" s="41" t="s">
        <v>23</v>
      </c>
      <c r="S14" s="18"/>
    </row>
    <row r="15" spans="1:19" ht="12.75" customHeight="1" thickBot="1">
      <c r="A15" s="107" t="s">
        <v>52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64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1994</v>
      </c>
      <c r="B17" s="112"/>
      <c r="C17" s="25" t="s">
        <v>13</v>
      </c>
      <c r="D17" s="26">
        <f>IF(OR(ISNUMBER(G13),ISNUMBER(G14),ISNUMBER(G15),ISNUMBER(G16)),SUM(D13:D16),"")</f>
        <v>309</v>
      </c>
      <c r="E17" s="27">
        <f>IF(OR(ISNUMBER(G13),ISNUMBER(G14),ISNUMBER(G15),ISNUMBER(G16)),SUM(E13:E16),"")</f>
        <v>140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449</v>
      </c>
      <c r="H17" s="42" t="s">
        <v>23</v>
      </c>
      <c r="I17" s="102"/>
      <c r="K17" s="111">
        <v>13676</v>
      </c>
      <c r="L17" s="112"/>
      <c r="M17" s="25" t="s">
        <v>13</v>
      </c>
      <c r="N17" s="26">
        <f>IF(OR(ISNUMBER(Q13),ISNUMBER(Q14),ISNUMBER(Q15),ISNUMBER(Q16)),SUM(N13:N16),"")</f>
        <v>303</v>
      </c>
      <c r="O17" s="27">
        <f>IF(OR(ISNUMBER(Q13),ISNUMBER(Q14),ISNUMBER(Q15),ISNUMBER(Q16)),SUM(O13:O16),"")</f>
        <v>153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456</v>
      </c>
      <c r="R17" s="42" t="s">
        <v>23</v>
      </c>
      <c r="S17" s="102"/>
    </row>
    <row r="18" spans="1:19" ht="12.75" customHeight="1">
      <c r="A18" s="103" t="s">
        <v>53</v>
      </c>
      <c r="B18" s="104"/>
      <c r="C18" s="16">
        <v>1</v>
      </c>
      <c r="D18" s="1">
        <v>149</v>
      </c>
      <c r="E18" s="2">
        <v>68</v>
      </c>
      <c r="F18" s="2">
        <v>2</v>
      </c>
      <c r="G18" s="17">
        <f>IF(AND(ISBLANK(D18),ISBLANK(E18),ISBLANK(N18),ISBLANK(O18)),"",D18+E18)</f>
        <v>217</v>
      </c>
      <c r="H18" s="40" t="s">
        <v>23</v>
      </c>
      <c r="I18" s="18"/>
      <c r="K18" s="103" t="s">
        <v>65</v>
      </c>
      <c r="L18" s="104"/>
      <c r="M18" s="16">
        <v>1</v>
      </c>
      <c r="N18" s="1">
        <v>150</v>
      </c>
      <c r="O18" s="2">
        <v>72</v>
      </c>
      <c r="P18" s="2">
        <v>1</v>
      </c>
      <c r="Q18" s="17">
        <f>IF(AND(ISBLANK(D18),ISBLANK(E18),ISBLANK(N18),ISBLANK(O18)),"",N18+O18)</f>
        <v>222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142</v>
      </c>
      <c r="E19" s="4">
        <v>72</v>
      </c>
      <c r="F19" s="4">
        <v>4</v>
      </c>
      <c r="G19" s="20">
        <f t="shared" si="0"/>
        <v>214</v>
      </c>
      <c r="H19" s="41" t="s">
        <v>23</v>
      </c>
      <c r="I19" s="18"/>
      <c r="K19" s="105"/>
      <c r="L19" s="106"/>
      <c r="M19" s="19">
        <v>2</v>
      </c>
      <c r="N19" s="3">
        <v>152</v>
      </c>
      <c r="O19" s="4">
        <v>79</v>
      </c>
      <c r="P19" s="4">
        <v>2</v>
      </c>
      <c r="Q19" s="20">
        <f t="shared" si="1"/>
        <v>231</v>
      </c>
      <c r="R19" s="41" t="s">
        <v>23</v>
      </c>
      <c r="S19" s="18"/>
    </row>
    <row r="20" spans="1:19" ht="12.75" customHeight="1" thickBot="1">
      <c r="A20" s="107" t="s">
        <v>54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1995</v>
      </c>
      <c r="B22" s="112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431</v>
      </c>
      <c r="H22" s="42" t="s">
        <v>23</v>
      </c>
      <c r="I22" s="102"/>
      <c r="K22" s="111">
        <v>1971</v>
      </c>
      <c r="L22" s="112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453</v>
      </c>
      <c r="R22" s="42" t="s">
        <v>23</v>
      </c>
      <c r="S22" s="102"/>
    </row>
    <row r="23" spans="1:19" ht="12.75" customHeight="1">
      <c r="A23" s="103" t="s">
        <v>55</v>
      </c>
      <c r="B23" s="104"/>
      <c r="C23" s="16">
        <v>1</v>
      </c>
      <c r="D23" s="1">
        <v>139</v>
      </c>
      <c r="E23" s="2">
        <v>57</v>
      </c>
      <c r="F23" s="2">
        <v>6</v>
      </c>
      <c r="G23" s="17">
        <f>IF(AND(ISBLANK(D23),ISBLANK(E23),ISBLANK(N23),ISBLANK(O23)),"",D23+E23)</f>
        <v>196</v>
      </c>
      <c r="H23" s="40" t="s">
        <v>23</v>
      </c>
      <c r="I23" s="18"/>
      <c r="K23" s="103" t="s">
        <v>57</v>
      </c>
      <c r="L23" s="104"/>
      <c r="M23" s="16">
        <v>1</v>
      </c>
      <c r="N23" s="1">
        <v>161</v>
      </c>
      <c r="O23" s="2">
        <v>72</v>
      </c>
      <c r="P23" s="2">
        <v>4</v>
      </c>
      <c r="Q23" s="17">
        <f>IF(AND(ISBLANK(D23),ISBLANK(E23),ISBLANK(N23),ISBLANK(O23)),"",N23+O23)</f>
        <v>233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145</v>
      </c>
      <c r="E24" s="4">
        <v>66</v>
      </c>
      <c r="F24" s="4">
        <v>6</v>
      </c>
      <c r="G24" s="20">
        <f t="shared" si="0"/>
        <v>211</v>
      </c>
      <c r="H24" s="41" t="s">
        <v>23</v>
      </c>
      <c r="I24" s="18"/>
      <c r="K24" s="105"/>
      <c r="L24" s="106"/>
      <c r="M24" s="19">
        <v>2</v>
      </c>
      <c r="N24" s="3">
        <v>133</v>
      </c>
      <c r="O24" s="4">
        <v>71</v>
      </c>
      <c r="P24" s="4">
        <v>4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07" t="s">
        <v>56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9784</v>
      </c>
      <c r="B27" s="112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407</v>
      </c>
      <c r="H27" s="42" t="s">
        <v>23</v>
      </c>
      <c r="I27" s="102"/>
      <c r="K27" s="111">
        <v>1973</v>
      </c>
      <c r="L27" s="112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143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437</v>
      </c>
      <c r="R27" s="42" t="s">
        <v>23</v>
      </c>
      <c r="S27" s="102"/>
    </row>
    <row r="28" spans="1:19" ht="12.75" customHeight="1">
      <c r="A28" s="103" t="s">
        <v>57</v>
      </c>
      <c r="B28" s="104"/>
      <c r="C28" s="16">
        <v>1</v>
      </c>
      <c r="D28" s="1">
        <v>152</v>
      </c>
      <c r="E28" s="2">
        <v>68</v>
      </c>
      <c r="F28" s="2">
        <v>6</v>
      </c>
      <c r="G28" s="17">
        <f>IF(AND(ISBLANK(D28),ISBLANK(E28),ISBLANK(N28),ISBLANK(O28)),"",D28+E28)</f>
        <v>220</v>
      </c>
      <c r="H28" s="40" t="s">
        <v>23</v>
      </c>
      <c r="I28" s="18"/>
      <c r="K28" s="103" t="s">
        <v>67</v>
      </c>
      <c r="L28" s="104"/>
      <c r="M28" s="16">
        <v>1</v>
      </c>
      <c r="N28" s="1">
        <v>145</v>
      </c>
      <c r="O28" s="2">
        <v>54</v>
      </c>
      <c r="P28" s="2">
        <v>3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151</v>
      </c>
      <c r="E29" s="4">
        <v>72</v>
      </c>
      <c r="F29" s="4">
        <v>3</v>
      </c>
      <c r="G29" s="20">
        <f t="shared" si="0"/>
        <v>223</v>
      </c>
      <c r="H29" s="41" t="s">
        <v>23</v>
      </c>
      <c r="I29" s="18"/>
      <c r="K29" s="105"/>
      <c r="L29" s="106"/>
      <c r="M29" s="19">
        <v>2</v>
      </c>
      <c r="N29" s="3">
        <v>153</v>
      </c>
      <c r="O29" s="4">
        <v>70</v>
      </c>
      <c r="P29" s="4">
        <v>2</v>
      </c>
      <c r="Q29" s="20">
        <f t="shared" si="1"/>
        <v>223</v>
      </c>
      <c r="R29" s="41" t="s">
        <v>23</v>
      </c>
      <c r="S29" s="18"/>
    </row>
    <row r="30" spans="1:19" ht="12.75" customHeight="1" thickBot="1">
      <c r="A30" s="107" t="s">
        <v>58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68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13675</v>
      </c>
      <c r="B32" s="112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443</v>
      </c>
      <c r="H32" s="42" t="s">
        <v>23</v>
      </c>
      <c r="I32" s="102"/>
      <c r="K32" s="111">
        <v>13569</v>
      </c>
      <c r="L32" s="112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422</v>
      </c>
      <c r="R32" s="42" t="s">
        <v>23</v>
      </c>
      <c r="S32" s="102"/>
    </row>
    <row r="33" spans="1:19" ht="12.75" customHeight="1">
      <c r="A33" s="103" t="s">
        <v>59</v>
      </c>
      <c r="B33" s="104"/>
      <c r="C33" s="16">
        <v>1</v>
      </c>
      <c r="D33" s="1">
        <v>164</v>
      </c>
      <c r="E33" s="2">
        <v>63</v>
      </c>
      <c r="F33" s="2">
        <v>4</v>
      </c>
      <c r="G33" s="17">
        <f>IF(AND(ISBLANK(D33),ISBLANK(E33),ISBLANK(N33),ISBLANK(O33)),"",D33+E33)</f>
        <v>227</v>
      </c>
      <c r="H33" s="40" t="s">
        <v>23</v>
      </c>
      <c r="I33" s="18"/>
      <c r="K33" s="103" t="s">
        <v>69</v>
      </c>
      <c r="L33" s="104"/>
      <c r="M33" s="16">
        <v>1</v>
      </c>
      <c r="N33" s="1">
        <v>141</v>
      </c>
      <c r="O33" s="2">
        <v>70</v>
      </c>
      <c r="P33" s="2">
        <v>7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164</v>
      </c>
      <c r="E34" s="4">
        <v>62</v>
      </c>
      <c r="F34" s="4">
        <v>7</v>
      </c>
      <c r="G34" s="20">
        <f t="shared" si="0"/>
        <v>226</v>
      </c>
      <c r="H34" s="41" t="s">
        <v>23</v>
      </c>
      <c r="I34" s="18"/>
      <c r="K34" s="105"/>
      <c r="L34" s="106"/>
      <c r="M34" s="19">
        <v>2</v>
      </c>
      <c r="N34" s="3">
        <v>143</v>
      </c>
      <c r="O34" s="4">
        <v>74</v>
      </c>
      <c r="P34" s="4">
        <v>3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107" t="s">
        <v>60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1988</v>
      </c>
      <c r="B37" s="112"/>
      <c r="C37" s="25" t="s">
        <v>13</v>
      </c>
      <c r="D37" s="26">
        <f>IF(OR(ISNUMBER(G33),ISNUMBER(G34),ISNUMBER(G35),ISNUMBER(G36)),SUM(D33:D36),"")</f>
        <v>328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453</v>
      </c>
      <c r="H37" s="43" t="s">
        <v>23</v>
      </c>
      <c r="I37" s="102"/>
      <c r="K37" s="111">
        <v>5412</v>
      </c>
      <c r="L37" s="112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144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428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1814</v>
      </c>
      <c r="E39" s="33">
        <f>IF(OR(ISNUMBER(G12),ISNUMBER(G17),ISNUMBER(G22),ISNUMBER(G27),ISNUMBER(G32),ISNUMBER(G37)),SUM(E12,E17,E22,E27,E32,E37),"")</f>
        <v>803</v>
      </c>
      <c r="F39" s="33">
        <f>IF(OR(ISNUMBER(G12),ISNUMBER(G17),ISNUMBER(G22),ISNUMBER(G27),ISNUMBER(G32),ISNUMBER(G37)),SUM(F12,F17,F22,F27,F32,F37),"")</f>
        <v>51</v>
      </c>
      <c r="G39" s="34">
        <f>IF(OR(ISNUMBER(G12),ISNUMBER(G17),ISNUMBER(G22),ISNUMBER(G27),ISNUMBER(G32),ISNUMBER(G37)),SUM(G12,G17,G22,G27,G32,G37),"")</f>
        <v>2617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1774</v>
      </c>
      <c r="O39" s="33">
        <f>IF(OR(ISNUMBER(Q12),ISNUMBER(Q17),ISNUMBER(Q22),ISNUMBER(Q27),ISNUMBER(Q32),ISNUMBER(Q37)),SUM(O12,O17,O22,O27,O32,O37),"")</f>
        <v>881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2655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46</v>
      </c>
      <c r="D41" s="114"/>
      <c r="E41" s="114"/>
      <c r="G41" s="95" t="s">
        <v>16</v>
      </c>
      <c r="H41" s="95"/>
      <c r="I41" s="39">
        <f>IF(ISNUMBER(I39),SUM(I11,I16,I21,I26,I31,I36,I39),"")</f>
        <v>4</v>
      </c>
      <c r="K41" s="36"/>
      <c r="L41" s="46" t="s">
        <v>24</v>
      </c>
      <c r="M41" s="114" t="s">
        <v>71</v>
      </c>
      <c r="N41" s="114"/>
      <c r="O41" s="114"/>
      <c r="Q41" s="95" t="s">
        <v>16</v>
      </c>
      <c r="R41" s="95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3" t="s">
        <v>45</v>
      </c>
      <c r="D42" s="113"/>
      <c r="E42" s="113"/>
      <c r="G42" s="44"/>
      <c r="H42" s="44"/>
      <c r="I42" s="44"/>
      <c r="K42" s="36"/>
      <c r="L42" s="46" t="s">
        <v>25</v>
      </c>
      <c r="M42" s="113" t="s">
        <v>45</v>
      </c>
      <c r="N42" s="113"/>
      <c r="O42" s="11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72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>
        <v>52</v>
      </c>
      <c r="M43" s="100"/>
      <c r="O43" s="46" t="s">
        <v>25</v>
      </c>
      <c r="P43" s="93" t="s">
        <v>45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19</v>
      </c>
      <c r="K46" s="99"/>
    </row>
    <row r="47" spans="2:19" ht="19.5" customHeight="1">
      <c r="B47" s="9" t="s">
        <v>31</v>
      </c>
      <c r="C47" s="98">
        <v>0.5625</v>
      </c>
      <c r="D47" s="98"/>
      <c r="I47" s="9" t="s">
        <v>32</v>
      </c>
      <c r="J47" s="94">
        <v>5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47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 t="s">
        <v>42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42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73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2:B22 A37:B37 A27:B27 A32:B32 K12:L12 K17:L17 K22:L22 K27:L27 K32:L32 K37:L37 A17:B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2009-10-24T14:55:36Z</cp:lastPrinted>
  <dcterms:created xsi:type="dcterms:W3CDTF">2003-07-01T14:03:06Z</dcterms:created>
  <dcterms:modified xsi:type="dcterms:W3CDTF">2010-10-16T16:29:38Z</dcterms:modified>
  <cp:category/>
  <cp:version/>
  <cp:contentType/>
  <cp:contentStatus/>
</cp:coreProperties>
</file>