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<sst xmlns="http://schemas.openxmlformats.org/spreadsheetml/2006/main" count="173" uniqueCount="71">
  <si>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</si>
  <si>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</si>
  <si>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</si>
  <si>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</si>
  <si>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</si>
  <si>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</si>
  <si>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</si>
  <si>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</si>
  <si>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</si>
  <si>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</si>
  <si>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</si>
  <si>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</si>
  <si>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</si>
  <si>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</si>
  <si>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</si>
  <si>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</si>
  <si>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</si>
  <si>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</si>
  <si>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</si>
  <si>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</si>
  <si>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</si>
  <si>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</si>
  <si>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</si>
  <si>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</si>
  <si>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</si>
  <si>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</si>
  <si>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</si>
  <si>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</si>
  <si>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</si>
  <si>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</si>
  <si>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</si>
  <si>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</si>
  <si>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</si>
  <si>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</si>
  <si>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</si>
  <si>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</si>
  <si>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</si>
  <si>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</si>
  <si>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</si>
  <si>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</si>
  <si>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</si>
  <si>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</si>
  <si>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</si>
  <si>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Slavoj Plzeň B</t>
  </si>
  <si>
    <t>Vavřička</t>
  </si>
  <si>
    <t>Jiří</t>
  </si>
  <si>
    <t>František</t>
  </si>
  <si>
    <t>Vlček</t>
  </si>
  <si>
    <t>Matoušek</t>
  </si>
  <si>
    <t>Jaroslav</t>
  </si>
  <si>
    <t>Müller</t>
  </si>
  <si>
    <t>Michal</t>
  </si>
  <si>
    <t>Hranáč</t>
  </si>
  <si>
    <t>Václav</t>
  </si>
  <si>
    <t>Hranáč Václav</t>
  </si>
  <si>
    <t>Vlček František</t>
  </si>
  <si>
    <t>II/0367</t>
  </si>
  <si>
    <t>Újezd sv.Kříže A</t>
  </si>
  <si>
    <t xml:space="preserve">Tešnar </t>
  </si>
  <si>
    <t>Lubomír</t>
  </si>
  <si>
    <t>Kühn</t>
  </si>
  <si>
    <t>Antonín</t>
  </si>
  <si>
    <t>Pišta</t>
  </si>
  <si>
    <t>Kuneš</t>
  </si>
  <si>
    <t>Miloslav</t>
  </si>
  <si>
    <t>Praštil</t>
  </si>
  <si>
    <t>Pivovarník</t>
  </si>
  <si>
    <t>Miroslav</t>
  </si>
  <si>
    <t>Pivoňka</t>
  </si>
  <si>
    <t>Roman</t>
  </si>
  <si>
    <t>Pivoňka 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</si>
</sst>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SheetLayoutView="100" zoomScalePageLayoutView="0" workbookViewId="0" topLeftCell="A10">
      <selection activeCell="A27" sqref="A27:B2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4" t="s">
        <v>2</v>
      </c>
      <c r="P1" s="114"/>
      <c r="Q1" s="117">
        <v>40642</v>
      </c>
      <c r="R1" s="118"/>
      <c r="S1" s="118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5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5" t="s">
        <v>57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9" t="s">
        <v>7</v>
      </c>
      <c r="E5" s="130"/>
      <c r="F5" s="130"/>
      <c r="G5" s="131"/>
      <c r="H5" s="123" t="s">
        <v>8</v>
      </c>
      <c r="I5" s="124"/>
      <c r="K5" s="119" t="s">
        <v>5</v>
      </c>
      <c r="L5" s="120"/>
      <c r="M5" s="125" t="s">
        <v>6</v>
      </c>
      <c r="N5" s="129" t="s">
        <v>7</v>
      </c>
      <c r="O5" s="130"/>
      <c r="P5" s="130"/>
      <c r="Q5" s="131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52</v>
      </c>
      <c r="B8" s="105"/>
      <c r="C8" s="16">
        <v>1</v>
      </c>
      <c r="D8" s="1">
        <v>153</v>
      </c>
      <c r="E8" s="2">
        <v>60</v>
      </c>
      <c r="F8" s="2">
        <v>5</v>
      </c>
      <c r="G8" s="17">
        <f>IF(AND(ISBLANK(D8),ISBLANK(E8),ISBLANK(N8),ISBLANK(O8)),"",D8+E8)</f>
        <v>213</v>
      </c>
      <c r="H8" s="40" t="s">
        <v>23</v>
      </c>
      <c r="I8" s="18"/>
      <c r="K8" s="104" t="s">
        <v>60</v>
      </c>
      <c r="L8" s="105"/>
      <c r="M8" s="16">
        <v>1</v>
      </c>
      <c r="N8" s="1">
        <v>161</v>
      </c>
      <c r="O8" s="2">
        <v>71</v>
      </c>
      <c r="P8" s="2">
        <v>2</v>
      </c>
      <c r="Q8" s="17">
        <f>IF(AND(ISBLANK(D8),ISBLANK(E8),ISBLANK(N8),ISBLANK(O8)),"",N8+O8)</f>
        <v>232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137</v>
      </c>
      <c r="E9" s="4">
        <v>68</v>
      </c>
      <c r="F9" s="4">
        <v>1</v>
      </c>
      <c r="G9" s="20">
        <f>IF(AND(ISBLANK(D9),ISBLANK(E9),ISBLANK(N9),ISBLANK(O9)),"",D9+E9)</f>
        <v>205</v>
      </c>
      <c r="H9" s="41" t="s">
        <v>23</v>
      </c>
      <c r="I9" s="18"/>
      <c r="K9" s="106"/>
      <c r="L9" s="107"/>
      <c r="M9" s="19">
        <v>2</v>
      </c>
      <c r="N9" s="3">
        <v>146</v>
      </c>
      <c r="O9" s="4">
        <v>54</v>
      </c>
      <c r="P9" s="4">
        <v>5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108" t="s">
        <v>53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61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15722</v>
      </c>
      <c r="B12" s="127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128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418</v>
      </c>
      <c r="H12" s="42" t="s">
        <v>23</v>
      </c>
      <c r="I12" s="103"/>
      <c r="K12" s="112">
        <v>3760</v>
      </c>
      <c r="L12" s="127"/>
      <c r="M12" s="25" t="s">
        <v>13</v>
      </c>
      <c r="N12" s="26">
        <f>IF(OR(ISNUMBER(Q8),ISNUMBER(Q9),ISNUMBER(Q10),ISNUMBER(Q11)),SUM(N8:N11),"")</f>
        <v>307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432</v>
      </c>
      <c r="R12" s="42" t="s">
        <v>23</v>
      </c>
      <c r="S12" s="103"/>
    </row>
    <row r="13" spans="1:19" ht="12.75" customHeight="1">
      <c r="A13" s="104" t="s">
        <v>50</v>
      </c>
      <c r="B13" s="105"/>
      <c r="C13" s="16">
        <v>1</v>
      </c>
      <c r="D13" s="1">
        <v>142</v>
      </c>
      <c r="E13" s="2">
        <v>70</v>
      </c>
      <c r="F13" s="2">
        <v>1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104" t="s">
        <v>62</v>
      </c>
      <c r="L13" s="105"/>
      <c r="M13" s="16">
        <v>1</v>
      </c>
      <c r="N13" s="1">
        <v>133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129</v>
      </c>
      <c r="E14" s="4">
        <v>53</v>
      </c>
      <c r="F14" s="4">
        <v>2</v>
      </c>
      <c r="G14" s="20">
        <f t="shared" si="0"/>
        <v>182</v>
      </c>
      <c r="H14" s="41" t="s">
        <v>23</v>
      </c>
      <c r="I14" s="18"/>
      <c r="K14" s="106"/>
      <c r="L14" s="107"/>
      <c r="M14" s="19">
        <v>2</v>
      </c>
      <c r="N14" s="3">
        <v>136</v>
      </c>
      <c r="O14" s="4">
        <v>54</v>
      </c>
      <c r="P14" s="4">
        <v>3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108" t="s">
        <v>51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49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12602</v>
      </c>
      <c r="B17" s="113"/>
      <c r="C17" s="25" t="s">
        <v>13</v>
      </c>
      <c r="D17" s="26">
        <f>IF(OR(ISNUMBER(G13),ISNUMBER(G14),ISNUMBER(G15),ISNUMBER(G16)),SUM(D13:D16),"")</f>
        <v>271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394</v>
      </c>
      <c r="H17" s="42" t="s">
        <v>23</v>
      </c>
      <c r="I17" s="103"/>
      <c r="K17" s="112">
        <v>15441</v>
      </c>
      <c r="L17" s="127"/>
      <c r="M17" s="25" t="s">
        <v>13</v>
      </c>
      <c r="N17" s="26">
        <f>IF(OR(ISNUMBER(Q13),ISNUMBER(Q14),ISNUMBER(Q15),ISNUMBER(Q16)),SUM(N13:N16),"")</f>
        <v>269</v>
      </c>
      <c r="O17" s="27">
        <f>IF(OR(ISNUMBER(Q13),ISNUMBER(Q14),ISNUMBER(Q15),ISNUMBER(Q16)),SUM(O13:O16),"")</f>
        <v>107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376</v>
      </c>
      <c r="R17" s="42" t="s">
        <v>23</v>
      </c>
      <c r="S17" s="103"/>
    </row>
    <row r="18" spans="1:19" ht="12.75" customHeight="1">
      <c r="A18" s="104" t="s">
        <v>48</v>
      </c>
      <c r="B18" s="105"/>
      <c r="C18" s="16">
        <v>1</v>
      </c>
      <c r="D18" s="1">
        <v>149</v>
      </c>
      <c r="E18" s="2">
        <v>53</v>
      </c>
      <c r="F18" s="2">
        <v>4</v>
      </c>
      <c r="G18" s="17">
        <f>IF(AND(ISBLANK(D18),ISBLANK(E18),ISBLANK(N18),ISBLANK(O18)),"",D18+E18)</f>
        <v>202</v>
      </c>
      <c r="H18" s="40" t="s">
        <v>23</v>
      </c>
      <c r="I18" s="18"/>
      <c r="K18" s="104" t="s">
        <v>63</v>
      </c>
      <c r="L18" s="105"/>
      <c r="M18" s="16">
        <v>1</v>
      </c>
      <c r="N18" s="1">
        <v>139</v>
      </c>
      <c r="O18" s="2">
        <v>50</v>
      </c>
      <c r="P18" s="2">
        <v>3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128</v>
      </c>
      <c r="E19" s="4">
        <v>67</v>
      </c>
      <c r="F19" s="4">
        <v>4</v>
      </c>
      <c r="G19" s="20">
        <f t="shared" si="0"/>
        <v>195</v>
      </c>
      <c r="H19" s="41" t="s">
        <v>23</v>
      </c>
      <c r="I19" s="18"/>
      <c r="K19" s="106"/>
      <c r="L19" s="107"/>
      <c r="M19" s="19">
        <v>2</v>
      </c>
      <c r="N19" s="3">
        <v>120</v>
      </c>
      <c r="O19" s="4">
        <v>51</v>
      </c>
      <c r="P19" s="4">
        <v>3</v>
      </c>
      <c r="Q19" s="20">
        <f t="shared" si="1"/>
        <v>171</v>
      </c>
      <c r="R19" s="41" t="s">
        <v>23</v>
      </c>
      <c r="S19" s="18"/>
    </row>
    <row r="20" spans="1:19" ht="12.75" customHeight="1" thickBot="1">
      <c r="A20" s="108" t="s">
        <v>49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64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4513</v>
      </c>
      <c r="B22" s="127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397</v>
      </c>
      <c r="H22" s="42" t="s">
        <v>23</v>
      </c>
      <c r="I22" s="103"/>
      <c r="K22" s="112">
        <v>15305</v>
      </c>
      <c r="L22" s="127"/>
      <c r="M22" s="25" t="s">
        <v>13</v>
      </c>
      <c r="N22" s="26">
        <f>IF(OR(ISNUMBER(Q18),ISNUMBER(Q19),ISNUMBER(Q20),ISNUMBER(Q21)),SUM(N18:N21),"")</f>
        <v>259</v>
      </c>
      <c r="O22" s="27">
        <f>IF(OR(ISNUMBER(Q18),ISNUMBER(Q19),ISNUMBER(Q20),ISNUMBER(Q21)),SUM(O18:O21),"")</f>
        <v>101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360</v>
      </c>
      <c r="R22" s="42" t="s">
        <v>23</v>
      </c>
      <c r="S22" s="103"/>
    </row>
    <row r="23" spans="1:19" ht="12.75" customHeight="1">
      <c r="A23" s="104" t="s">
        <v>58</v>
      </c>
      <c r="B23" s="105"/>
      <c r="C23" s="16">
        <v>1</v>
      </c>
      <c r="D23" s="1">
        <v>134</v>
      </c>
      <c r="E23" s="2">
        <v>53</v>
      </c>
      <c r="F23" s="2">
        <v>3</v>
      </c>
      <c r="G23" s="17">
        <f>IF(AND(ISBLANK(D23),ISBLANK(E23),ISBLANK(N23),ISBLANK(O23)),"",D23+E23)</f>
        <v>187</v>
      </c>
      <c r="H23" s="40" t="s">
        <v>23</v>
      </c>
      <c r="I23" s="18"/>
      <c r="K23" s="104" t="s">
        <v>65</v>
      </c>
      <c r="L23" s="105"/>
      <c r="M23" s="16">
        <v>1</v>
      </c>
      <c r="N23" s="1">
        <v>123</v>
      </c>
      <c r="O23" s="2">
        <v>60</v>
      </c>
      <c r="P23" s="2">
        <v>2</v>
      </c>
      <c r="Q23" s="17">
        <f>IF(AND(ISBLANK(D23),ISBLANK(E23),ISBLANK(N23),ISBLANK(O23)),"",N23+O23)</f>
        <v>183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134</v>
      </c>
      <c r="E24" s="4">
        <v>62</v>
      </c>
      <c r="F24" s="4">
        <v>4</v>
      </c>
      <c r="G24" s="20">
        <f t="shared" si="0"/>
        <v>196</v>
      </c>
      <c r="H24" s="41" t="s">
        <v>23</v>
      </c>
      <c r="I24" s="18"/>
      <c r="K24" s="106"/>
      <c r="L24" s="107"/>
      <c r="M24" s="19">
        <v>2</v>
      </c>
      <c r="N24" s="3">
        <v>133</v>
      </c>
      <c r="O24" s="4">
        <v>62</v>
      </c>
      <c r="P24" s="4">
        <v>5</v>
      </c>
      <c r="Q24" s="20">
        <f t="shared" si="1"/>
        <v>195</v>
      </c>
      <c r="R24" s="41" t="s">
        <v>23</v>
      </c>
      <c r="S24" s="18"/>
    </row>
    <row r="25" spans="1:19" ht="12.75" customHeight="1" thickBot="1">
      <c r="A25" s="108" t="s">
        <v>59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53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14085</v>
      </c>
      <c r="B27" s="127"/>
      <c r="C27" s="25" t="s">
        <v>13</v>
      </c>
      <c r="D27" s="26">
        <f>IF(OR(ISNUMBER(G23),ISNUMBER(G24),ISNUMBER(G25),ISNUMBER(G26)),SUM(D23:D26),"")</f>
        <v>268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383</v>
      </c>
      <c r="H27" s="42" t="s">
        <v>23</v>
      </c>
      <c r="I27" s="103"/>
      <c r="K27" s="112">
        <v>3769</v>
      </c>
      <c r="L27" s="127"/>
      <c r="M27" s="25" t="s">
        <v>13</v>
      </c>
      <c r="N27" s="26">
        <f>IF(OR(ISNUMBER(Q23),ISNUMBER(Q24),ISNUMBER(Q25),ISNUMBER(Q26)),SUM(N23:N26),"")</f>
        <v>256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378</v>
      </c>
      <c r="R27" s="42" t="s">
        <v>23</v>
      </c>
      <c r="S27" s="103"/>
    </row>
    <row r="28" spans="1:19" ht="12.75" customHeight="1">
      <c r="A28" s="104" t="s">
        <v>44</v>
      </c>
      <c r="B28" s="105"/>
      <c r="C28" s="16">
        <v>1</v>
      </c>
      <c r="D28" s="1">
        <v>149</v>
      </c>
      <c r="E28" s="2">
        <v>60</v>
      </c>
      <c r="F28" s="2">
        <v>3</v>
      </c>
      <c r="G28" s="17">
        <f>IF(AND(ISBLANK(D28),ISBLANK(E28),ISBLANK(N28),ISBLANK(O28)),"",D28+E28)</f>
        <v>209</v>
      </c>
      <c r="H28" s="40" t="s">
        <v>23</v>
      </c>
      <c r="I28" s="18"/>
      <c r="K28" s="104" t="s">
        <v>66</v>
      </c>
      <c r="L28" s="105"/>
      <c r="M28" s="16">
        <v>1</v>
      </c>
      <c r="N28" s="1">
        <v>143</v>
      </c>
      <c r="O28" s="2">
        <v>54</v>
      </c>
      <c r="P28" s="2">
        <v>4</v>
      </c>
      <c r="Q28" s="17">
        <f>IF(AND(ISBLANK(D28),ISBLANK(E28),ISBLANK(N28),ISBLANK(O28)),"",N28+O28)</f>
        <v>197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139</v>
      </c>
      <c r="E29" s="4">
        <v>63</v>
      </c>
      <c r="F29" s="4">
        <v>3</v>
      </c>
      <c r="G29" s="20">
        <f t="shared" si="0"/>
        <v>202</v>
      </c>
      <c r="H29" s="41" t="s">
        <v>23</v>
      </c>
      <c r="I29" s="18"/>
      <c r="K29" s="106"/>
      <c r="L29" s="107"/>
      <c r="M29" s="19">
        <v>2</v>
      </c>
      <c r="N29" s="3">
        <v>135</v>
      </c>
      <c r="O29" s="4">
        <v>62</v>
      </c>
      <c r="P29" s="4">
        <v>2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108" t="s">
        <v>45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67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17044</v>
      </c>
      <c r="B32" s="127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411</v>
      </c>
      <c r="H32" s="42" t="s">
        <v>23</v>
      </c>
      <c r="I32" s="103"/>
      <c r="K32" s="112">
        <v>12943</v>
      </c>
      <c r="L32" s="113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394</v>
      </c>
      <c r="R32" s="42" t="s">
        <v>23</v>
      </c>
      <c r="S32" s="103"/>
    </row>
    <row r="33" spans="1:19" ht="12.75" customHeight="1">
      <c r="A33" s="104" t="s">
        <v>47</v>
      </c>
      <c r="B33" s="105"/>
      <c r="C33" s="16">
        <v>1</v>
      </c>
      <c r="D33" s="1">
        <v>142</v>
      </c>
      <c r="E33" s="2">
        <v>77</v>
      </c>
      <c r="F33" s="2">
        <v>2</v>
      </c>
      <c r="G33" s="17">
        <f>IF(AND(ISBLANK(D33),ISBLANK(E33),ISBLANK(N33),ISBLANK(O33)),"",D33+E33)</f>
        <v>219</v>
      </c>
      <c r="H33" s="40" t="s">
        <v>23</v>
      </c>
      <c r="I33" s="18"/>
      <c r="K33" s="104" t="s">
        <v>68</v>
      </c>
      <c r="L33" s="105"/>
      <c r="M33" s="16">
        <v>1</v>
      </c>
      <c r="N33" s="1">
        <v>139</v>
      </c>
      <c r="O33" s="2">
        <v>63</v>
      </c>
      <c r="P33" s="2">
        <v>2</v>
      </c>
      <c r="Q33" s="17">
        <f>IF(AND(ISBLANK(D33),ISBLANK(E33),ISBLANK(N33),ISBLANK(O33)),"",N33+O33)</f>
        <v>202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147</v>
      </c>
      <c r="E34" s="4">
        <v>69</v>
      </c>
      <c r="F34" s="4">
        <v>1</v>
      </c>
      <c r="G34" s="20">
        <f t="shared" si="0"/>
        <v>216</v>
      </c>
      <c r="H34" s="41" t="s">
        <v>23</v>
      </c>
      <c r="I34" s="18"/>
      <c r="K34" s="106"/>
      <c r="L34" s="107"/>
      <c r="M34" s="19">
        <v>2</v>
      </c>
      <c r="N34" s="3">
        <v>133</v>
      </c>
      <c r="O34" s="4">
        <v>62</v>
      </c>
      <c r="P34" s="4">
        <v>4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108" t="s">
        <v>46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69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14082</v>
      </c>
      <c r="B37" s="127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146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435</v>
      </c>
      <c r="H37" s="43" t="s">
        <v>23</v>
      </c>
      <c r="I37" s="103"/>
      <c r="K37" s="112">
        <v>5196</v>
      </c>
      <c r="L37" s="127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397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1683</v>
      </c>
      <c r="E39" s="33">
        <f>IF(OR(ISNUMBER(G12),ISNUMBER(G17),ISNUMBER(G22),ISNUMBER(G27),ISNUMBER(G32),ISNUMBER(G37)),SUM(E12,E17,E22,E27,E32,E37),"")</f>
        <v>755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2438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1641</v>
      </c>
      <c r="O39" s="33">
        <f>IF(OR(ISNUMBER(Q12),ISNUMBER(Q17),ISNUMBER(Q22),ISNUMBER(Q27),ISNUMBER(Q32),ISNUMBER(Q37)),SUM(O12,O17,O22,O27,O32,O37),"")</f>
        <v>696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2337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54</v>
      </c>
      <c r="D41" s="101"/>
      <c r="E41" s="101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01" t="s">
        <v>70</v>
      </c>
      <c r="N41" s="101"/>
      <c r="O41" s="101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56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0.4756944444444444</v>
      </c>
      <c r="D47" s="97"/>
      <c r="I47" s="9" t="s">
        <v>32</v>
      </c>
      <c r="J47" s="93">
        <v>3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37:B37 A32:B32 K12:L12 K17:L17 K22:L22 K27:L27 K32:L32 K37:L37 A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85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2011-04-09T09:33:16Z</cp:lastPrinted>
  <dcterms:created xsi:type="dcterms:W3CDTF">2003-07-01T14:03:06Z</dcterms:created>
  <dcterms:modified xsi:type="dcterms:W3CDTF">2011-04-09T09:47:01Z</dcterms:modified>
  <cp:category/>
  <cp:version/>
  <cp:contentType/>
  <cp:contentStatus/>
</cp:coreProperties>
</file>