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<sst xmlns="http://schemas.openxmlformats.org/spreadsheetml/2006/main" count="174" uniqueCount="70">
  <si>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</si>
  <si>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</si>
  <si>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</si>
  <si>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</si>
  <si>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</si>
  <si>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</si>
  <si>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</si>
  <si>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</si>
  <si>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</si>
  <si>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</si>
  <si>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</si>
  <si>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</si>
  <si>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</si>
  <si>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</si>
  <si>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</si>
  <si>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</si>
  <si>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</si>
  <si>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</si>
  <si>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</si>
  <si>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</si>
  <si>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</si>
  <si>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</si>
  <si>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</si>
  <si>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</si>
  <si>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</si>
  <si>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</si>
  <si>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</si>
  <si>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</si>
  <si>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</si>
  <si>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</si>
  <si>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</si>
  <si>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</si>
  <si>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</si>
  <si>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</si>
  <si>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</si>
  <si>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</si>
  <si>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</si>
  <si>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</si>
  <si>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</si>
  <si>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</si>
  <si>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</si>
  <si>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</si>
  <si>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</si>
  <si>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TJ Slavoj Plzeň-B-</t>
  </si>
  <si>
    <t>Matoušek</t>
  </si>
  <si>
    <t>Jaroslav</t>
  </si>
  <si>
    <t>Hranáč</t>
  </si>
  <si>
    <t>Václav</t>
  </si>
  <si>
    <t>Hranáč Václav</t>
  </si>
  <si>
    <t>Vlček František</t>
  </si>
  <si>
    <t>II/0367</t>
  </si>
  <si>
    <t>Pešek</t>
  </si>
  <si>
    <t>Jan ml.</t>
  </si>
  <si>
    <t>Jan st.</t>
  </si>
  <si>
    <t>Vlček</t>
  </si>
  <si>
    <t>František</t>
  </si>
  <si>
    <t>Muller</t>
  </si>
  <si>
    <t>Michal</t>
  </si>
  <si>
    <t>Újezd sv. Kříže - B</t>
  </si>
  <si>
    <t>Získal</t>
  </si>
  <si>
    <t>Martin</t>
  </si>
  <si>
    <t xml:space="preserve">Král </t>
  </si>
  <si>
    <t>Horvátová</t>
  </si>
  <si>
    <t>Věra</t>
  </si>
  <si>
    <t>Kuneš</t>
  </si>
  <si>
    <t>Buba</t>
  </si>
  <si>
    <t>Antonín</t>
  </si>
  <si>
    <t>Slach</t>
  </si>
  <si>
    <t>Blažej</t>
  </si>
  <si>
    <t>18.9.2010 Vlček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</si>
</sst>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40439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58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46</v>
      </c>
      <c r="B8" s="83"/>
      <c r="C8" s="16">
        <v>1</v>
      </c>
      <c r="D8" s="1">
        <v>159</v>
      </c>
      <c r="E8" s="2">
        <v>59</v>
      </c>
      <c r="F8" s="2">
        <v>4</v>
      </c>
      <c r="G8" s="17">
        <f>IF(AND(ISBLANK(D8),ISBLANK(E8),ISBLANK(N8),ISBLANK(O8)),"",D8+E8)</f>
        <v>218</v>
      </c>
      <c r="H8" s="40" t="s">
        <v>23</v>
      </c>
      <c r="I8" s="18"/>
      <c r="K8" s="82" t="s">
        <v>59</v>
      </c>
      <c r="L8" s="83"/>
      <c r="M8" s="16">
        <v>1</v>
      </c>
      <c r="N8" s="1">
        <v>148</v>
      </c>
      <c r="O8" s="2">
        <v>81</v>
      </c>
      <c r="P8" s="2">
        <v>1</v>
      </c>
      <c r="Q8" s="17">
        <f>IF(AND(ISBLANK(D8),ISBLANK(E8),ISBLANK(N8),ISBLANK(O8)),"",N8+O8)</f>
        <v>229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146</v>
      </c>
      <c r="E9" s="4">
        <v>72</v>
      </c>
      <c r="F9" s="4">
        <v>3</v>
      </c>
      <c r="G9" s="20">
        <f>IF(AND(ISBLANK(D9),ISBLANK(E9),ISBLANK(N9),ISBLANK(O9)),"",D9+E9)</f>
        <v>218</v>
      </c>
      <c r="H9" s="41" t="s">
        <v>23</v>
      </c>
      <c r="I9" s="18"/>
      <c r="K9" s="84"/>
      <c r="L9" s="85"/>
      <c r="M9" s="19">
        <v>2</v>
      </c>
      <c r="N9" s="3">
        <v>153</v>
      </c>
      <c r="O9" s="4">
        <v>78</v>
      </c>
      <c r="P9" s="4">
        <v>3</v>
      </c>
      <c r="Q9" s="20">
        <f>IF(AND(ISBLANK(D9),ISBLANK(E9),ISBLANK(N9),ISBLANK(O9)),"",N9+O9)</f>
        <v>231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15722</v>
      </c>
      <c r="B12" s="87"/>
      <c r="C12" s="25" t="s">
        <v>13</v>
      </c>
      <c r="D12" s="26">
        <f>IF(OR(ISNUMBER(G8),ISNUMBER(G9),ISNUMBER(G10),ISNUMBER(G11)),SUM(D8:D11),"")</f>
        <v>305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436</v>
      </c>
      <c r="H12" s="42" t="s">
        <v>23</v>
      </c>
      <c r="I12" s="81"/>
      <c r="K12" s="86">
        <v>21096</v>
      </c>
      <c r="L12" s="87"/>
      <c r="M12" s="25" t="s">
        <v>13</v>
      </c>
      <c r="N12" s="26">
        <f>IF(OR(ISNUMBER(Q8),ISNUMBER(Q9),ISNUMBER(Q10),ISNUMBER(Q11)),SUM(N8:N11),"")</f>
        <v>301</v>
      </c>
      <c r="O12" s="27">
        <f>IF(OR(ISNUMBER(Q8),ISNUMBER(Q9),ISNUMBER(Q10),ISNUMBER(Q11)),SUM(O8:O11),"")</f>
        <v>159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460</v>
      </c>
      <c r="R12" s="42" t="s">
        <v>23</v>
      </c>
      <c r="S12" s="81"/>
    </row>
    <row r="13" spans="1:19" ht="12.75" customHeight="1">
      <c r="A13" s="82" t="s">
        <v>51</v>
      </c>
      <c r="B13" s="83"/>
      <c r="C13" s="16">
        <v>1</v>
      </c>
      <c r="D13" s="1">
        <v>143</v>
      </c>
      <c r="E13" s="2">
        <v>53</v>
      </c>
      <c r="F13" s="2">
        <v>4</v>
      </c>
      <c r="G13" s="17">
        <f aca="true" t="shared" si="0" ref="G13:G36">IF(AND(ISBLANK(D13),ISBLANK(E13),ISBLANK(N13),ISBLANK(O13)),"",D13+E13)</f>
        <v>196</v>
      </c>
      <c r="H13" s="40" t="s">
        <v>23</v>
      </c>
      <c r="I13" s="18"/>
      <c r="K13" s="82" t="s">
        <v>61</v>
      </c>
      <c r="L13" s="83"/>
      <c r="M13" s="16">
        <v>1</v>
      </c>
      <c r="N13" s="1">
        <v>126</v>
      </c>
      <c r="O13" s="2">
        <v>41</v>
      </c>
      <c r="P13" s="2">
        <v>8</v>
      </c>
      <c r="Q13" s="17">
        <f aca="true" t="shared" si="1" ref="Q13:Q36">IF(AND(ISBLANK(D13),ISBLANK(E13),ISBLANK(N13),ISBLANK(O13)),"",N13+O13)</f>
        <v>167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127</v>
      </c>
      <c r="E14" s="4">
        <v>27</v>
      </c>
      <c r="F14" s="4">
        <v>10</v>
      </c>
      <c r="G14" s="20">
        <f t="shared" si="0"/>
        <v>154</v>
      </c>
      <c r="H14" s="41" t="s">
        <v>23</v>
      </c>
      <c r="I14" s="18"/>
      <c r="K14" s="84"/>
      <c r="L14" s="85"/>
      <c r="M14" s="19">
        <v>2</v>
      </c>
      <c r="N14" s="3">
        <v>132</v>
      </c>
      <c r="O14" s="4">
        <v>51</v>
      </c>
      <c r="P14" s="4">
        <v>5</v>
      </c>
      <c r="Q14" s="20">
        <f t="shared" si="1"/>
        <v>183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47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1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1</v>
      </c>
    </row>
    <row r="17" spans="1:19" ht="15.75" customHeight="1" thickBot="1">
      <c r="A17" s="86">
        <v>18906</v>
      </c>
      <c r="B17" s="87"/>
      <c r="C17" s="25" t="s">
        <v>13</v>
      </c>
      <c r="D17" s="26">
        <f>IF(OR(ISNUMBER(G13),ISNUMBER(G14),ISNUMBER(G15),ISNUMBER(G16)),SUM(D13:D16),"")</f>
        <v>270</v>
      </c>
      <c r="E17" s="27">
        <f>IF(OR(ISNUMBER(G13),ISNUMBER(G14),ISNUMBER(G15),ISNUMBER(G16)),SUM(E13:E16),"")</f>
        <v>80</v>
      </c>
      <c r="F17" s="27">
        <f>IF(OR(ISNUMBER(G13),ISNUMBER(G14),ISNUMBER(G15),ISNUMBER(G16)),SUM(F13:F16),"")</f>
        <v>14</v>
      </c>
      <c r="G17" s="28">
        <f>IF(OR(ISNUMBER(G13),ISNUMBER(G14),ISNUMBER(G15),ISNUMBER(G16)),SUM(G13:G16),"")</f>
        <v>350</v>
      </c>
      <c r="H17" s="42" t="s">
        <v>23</v>
      </c>
      <c r="I17" s="81"/>
      <c r="K17" s="86">
        <v>20164</v>
      </c>
      <c r="L17" s="87"/>
      <c r="M17" s="25" t="s">
        <v>13</v>
      </c>
      <c r="N17" s="26">
        <f>IF(OR(ISNUMBER(Q13),ISNUMBER(Q14),ISNUMBER(Q15),ISNUMBER(Q16)),SUM(N13:N16),"")</f>
        <v>258</v>
      </c>
      <c r="O17" s="27">
        <f>IF(OR(ISNUMBER(Q13),ISNUMBER(Q14),ISNUMBER(Q15),ISNUMBER(Q16)),SUM(O13:O16),"")</f>
        <v>92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350</v>
      </c>
      <c r="R17" s="42" t="s">
        <v>23</v>
      </c>
      <c r="S17" s="81"/>
    </row>
    <row r="18" spans="1:19" ht="12.75" customHeight="1">
      <c r="A18" s="82" t="s">
        <v>44</v>
      </c>
      <c r="B18" s="83"/>
      <c r="C18" s="16">
        <v>1</v>
      </c>
      <c r="D18" s="1">
        <v>139</v>
      </c>
      <c r="E18" s="2">
        <v>53</v>
      </c>
      <c r="F18" s="2">
        <v>10</v>
      </c>
      <c r="G18" s="17">
        <f>IF(AND(ISBLANK(D18),ISBLANK(E18),ISBLANK(N18),ISBLANK(O18)),"",D18+E18)</f>
        <v>192</v>
      </c>
      <c r="H18" s="40" t="s">
        <v>23</v>
      </c>
      <c r="I18" s="18"/>
      <c r="K18" s="82" t="s">
        <v>62</v>
      </c>
      <c r="L18" s="83"/>
      <c r="M18" s="16">
        <v>1</v>
      </c>
      <c r="N18" s="1">
        <v>124</v>
      </c>
      <c r="O18" s="2">
        <v>57</v>
      </c>
      <c r="P18" s="2">
        <v>2</v>
      </c>
      <c r="Q18" s="17">
        <f>IF(AND(ISBLANK(D18),ISBLANK(E18),ISBLANK(N18),ISBLANK(O18)),"",N18+O18)</f>
        <v>181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130</v>
      </c>
      <c r="E19" s="4">
        <v>63</v>
      </c>
      <c r="F19" s="4">
        <v>1</v>
      </c>
      <c r="G19" s="20">
        <f t="shared" si="0"/>
        <v>193</v>
      </c>
      <c r="H19" s="41" t="s">
        <v>23</v>
      </c>
      <c r="I19" s="18"/>
      <c r="K19" s="84"/>
      <c r="L19" s="85"/>
      <c r="M19" s="19">
        <v>2</v>
      </c>
      <c r="N19" s="3">
        <v>137</v>
      </c>
      <c r="O19" s="4">
        <v>50</v>
      </c>
      <c r="P19" s="4">
        <v>4</v>
      </c>
      <c r="Q19" s="20">
        <f t="shared" si="1"/>
        <v>187</v>
      </c>
      <c r="R19" s="41" t="s">
        <v>23</v>
      </c>
      <c r="S19" s="18"/>
    </row>
    <row r="20" spans="1:19" ht="12.75" customHeight="1" thickBot="1">
      <c r="A20" s="76" t="s">
        <v>45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269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385</v>
      </c>
      <c r="H22" s="42" t="s">
        <v>23</v>
      </c>
      <c r="I22" s="81"/>
      <c r="K22" s="86">
        <v>4664</v>
      </c>
      <c r="L22" s="87"/>
      <c r="M22" s="25" t="s">
        <v>13</v>
      </c>
      <c r="N22" s="26">
        <f>IF(OR(ISNUMBER(Q18),ISNUMBER(Q19),ISNUMBER(Q20),ISNUMBER(Q21)),SUM(N18:N21),"")</f>
        <v>261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368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123</v>
      </c>
      <c r="E23" s="2">
        <v>34</v>
      </c>
      <c r="F23" s="2">
        <v>13</v>
      </c>
      <c r="G23" s="17">
        <f>IF(AND(ISBLANK(D23),ISBLANK(E23),ISBLANK(N23),ISBLANK(O23)),"",D23+E23)</f>
        <v>157</v>
      </c>
      <c r="H23" s="40" t="s">
        <v>23</v>
      </c>
      <c r="I23" s="18"/>
      <c r="K23" s="82" t="s">
        <v>64</v>
      </c>
      <c r="L23" s="83"/>
      <c r="M23" s="16">
        <v>1</v>
      </c>
      <c r="N23" s="1">
        <v>134</v>
      </c>
      <c r="O23" s="2">
        <v>61</v>
      </c>
      <c r="P23" s="2">
        <v>3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96</v>
      </c>
      <c r="E24" s="4">
        <v>33</v>
      </c>
      <c r="F24" s="4">
        <v>14</v>
      </c>
      <c r="G24" s="20">
        <f t="shared" si="0"/>
        <v>129</v>
      </c>
      <c r="H24" s="41" t="s">
        <v>23</v>
      </c>
      <c r="I24" s="18"/>
      <c r="K24" s="84"/>
      <c r="L24" s="85"/>
      <c r="M24" s="19">
        <v>2</v>
      </c>
      <c r="N24" s="3">
        <v>132</v>
      </c>
      <c r="O24" s="4">
        <v>44</v>
      </c>
      <c r="P24" s="4">
        <v>5</v>
      </c>
      <c r="Q24" s="20">
        <f t="shared" si="1"/>
        <v>176</v>
      </c>
      <c r="R24" s="41" t="s">
        <v>23</v>
      </c>
      <c r="S24" s="18"/>
    </row>
    <row r="25" spans="1:19" ht="12.75" customHeight="1" thickBot="1">
      <c r="A25" s="76" t="s">
        <v>53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5651</v>
      </c>
      <c r="B27" s="87"/>
      <c r="C27" s="25" t="s">
        <v>13</v>
      </c>
      <c r="D27" s="26">
        <f>IF(OR(ISNUMBER(G23),ISNUMBER(G24),ISNUMBER(G25),ISNUMBER(G26)),SUM(D23:D26),"")</f>
        <v>219</v>
      </c>
      <c r="E27" s="27">
        <f>IF(OR(ISNUMBER(G23),ISNUMBER(G24),ISNUMBER(G25),ISNUMBER(G26)),SUM(E23:E26),"")</f>
        <v>67</v>
      </c>
      <c r="F27" s="27">
        <f>IF(OR(ISNUMBER(G23),ISNUMBER(G24),ISNUMBER(G25),ISNUMBER(G26)),SUM(F23:F26),"")</f>
        <v>27</v>
      </c>
      <c r="G27" s="28">
        <f>IF(OR(ISNUMBER(G23),ISNUMBER(G24),ISNUMBER(G25),ISNUMBER(G26)),SUM(G23:G26),"")</f>
        <v>286</v>
      </c>
      <c r="H27" s="42" t="s">
        <v>23</v>
      </c>
      <c r="I27" s="81"/>
      <c r="K27" s="86">
        <v>3771</v>
      </c>
      <c r="L27" s="87"/>
      <c r="M27" s="25" t="s">
        <v>13</v>
      </c>
      <c r="N27" s="26">
        <f>IF(OR(ISNUMBER(Q23),ISNUMBER(Q24),ISNUMBER(Q25),ISNUMBER(Q26)),SUM(N23:N26),"")</f>
        <v>266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371</v>
      </c>
      <c r="R27" s="42" t="s">
        <v>23</v>
      </c>
      <c r="S27" s="81"/>
    </row>
    <row r="28" spans="1:19" ht="12.75" customHeight="1">
      <c r="A28" s="82" t="s">
        <v>54</v>
      </c>
      <c r="B28" s="83"/>
      <c r="C28" s="16">
        <v>1</v>
      </c>
      <c r="D28" s="1">
        <v>146</v>
      </c>
      <c r="E28" s="2">
        <v>53</v>
      </c>
      <c r="F28" s="2">
        <v>5</v>
      </c>
      <c r="G28" s="17">
        <f>IF(AND(ISBLANK(D28),ISBLANK(E28),ISBLANK(N28),ISBLANK(O28)),"",D28+E28)</f>
        <v>199</v>
      </c>
      <c r="H28" s="40" t="s">
        <v>23</v>
      </c>
      <c r="I28" s="18"/>
      <c r="K28" s="82" t="s">
        <v>65</v>
      </c>
      <c r="L28" s="83"/>
      <c r="M28" s="16">
        <v>1</v>
      </c>
      <c r="N28" s="1">
        <v>118</v>
      </c>
      <c r="O28" s="2">
        <v>53</v>
      </c>
      <c r="P28" s="2">
        <v>6</v>
      </c>
      <c r="Q28" s="17">
        <f>IF(AND(ISBLANK(D28),ISBLANK(E28),ISBLANK(N28),ISBLANK(O28)),"",N28+O28)</f>
        <v>171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137</v>
      </c>
      <c r="E29" s="4">
        <v>68</v>
      </c>
      <c r="F29" s="4">
        <v>3</v>
      </c>
      <c r="G29" s="20">
        <f t="shared" si="0"/>
        <v>205</v>
      </c>
      <c r="H29" s="41" t="s">
        <v>23</v>
      </c>
      <c r="I29" s="18"/>
      <c r="K29" s="84"/>
      <c r="L29" s="85"/>
      <c r="M29" s="19">
        <v>2</v>
      </c>
      <c r="N29" s="3">
        <v>143</v>
      </c>
      <c r="O29" s="4">
        <v>67</v>
      </c>
      <c r="P29" s="4">
        <v>3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76" t="s">
        <v>55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14082</v>
      </c>
      <c r="B32" s="87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121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404</v>
      </c>
      <c r="H32" s="42" t="s">
        <v>23</v>
      </c>
      <c r="I32" s="81"/>
      <c r="K32" s="86">
        <v>3768</v>
      </c>
      <c r="L32" s="87"/>
      <c r="M32" s="25" t="s">
        <v>13</v>
      </c>
      <c r="N32" s="26">
        <f>IF(OR(ISNUMBER(Q28),ISNUMBER(Q29),ISNUMBER(Q30),ISNUMBER(Q31)),SUM(N28:N31),"")</f>
        <v>261</v>
      </c>
      <c r="O32" s="27">
        <f>IF(OR(ISNUMBER(Q28),ISNUMBER(Q29),ISNUMBER(Q30),ISNUMBER(Q31)),SUM(O28:O31),"")</f>
        <v>120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381</v>
      </c>
      <c r="R32" s="42" t="s">
        <v>23</v>
      </c>
      <c r="S32" s="81"/>
    </row>
    <row r="33" spans="1:19" ht="12.75" customHeight="1">
      <c r="A33" s="82" t="s">
        <v>56</v>
      </c>
      <c r="B33" s="83"/>
      <c r="C33" s="16">
        <v>1</v>
      </c>
      <c r="D33" s="1">
        <v>149</v>
      </c>
      <c r="E33" s="2">
        <v>53</v>
      </c>
      <c r="F33" s="2">
        <v>3</v>
      </c>
      <c r="G33" s="17">
        <f>IF(AND(ISBLANK(D33),ISBLANK(E33),ISBLANK(N33),ISBLANK(O33)),"",D33+E33)</f>
        <v>202</v>
      </c>
      <c r="H33" s="40" t="s">
        <v>23</v>
      </c>
      <c r="I33" s="18"/>
      <c r="K33" s="82" t="s">
        <v>67</v>
      </c>
      <c r="L33" s="83"/>
      <c r="M33" s="16">
        <v>1</v>
      </c>
      <c r="N33" s="1">
        <v>129</v>
      </c>
      <c r="O33" s="2">
        <v>44</v>
      </c>
      <c r="P33" s="2">
        <v>5</v>
      </c>
      <c r="Q33" s="17">
        <f>IF(AND(ISBLANK(D33),ISBLANK(E33),ISBLANK(N33),ISBLANK(O33)),"",N33+O33)</f>
        <v>173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141</v>
      </c>
      <c r="E34" s="4">
        <v>60</v>
      </c>
      <c r="F34" s="4">
        <v>5</v>
      </c>
      <c r="G34" s="20">
        <f t="shared" si="0"/>
        <v>201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42</v>
      </c>
      <c r="P34" s="4">
        <v>9</v>
      </c>
      <c r="Q34" s="20">
        <f t="shared" si="1"/>
        <v>179</v>
      </c>
      <c r="R34" s="41" t="s">
        <v>23</v>
      </c>
      <c r="S34" s="18"/>
    </row>
    <row r="35" spans="1:19" ht="12.75" customHeight="1" thickBot="1">
      <c r="A35" s="76" t="s">
        <v>57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68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12602</v>
      </c>
      <c r="B37" s="87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113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403</v>
      </c>
      <c r="H37" s="43" t="s">
        <v>23</v>
      </c>
      <c r="I37" s="81"/>
      <c r="K37" s="86">
        <v>3777</v>
      </c>
      <c r="L37" s="87"/>
      <c r="M37" s="25" t="s">
        <v>13</v>
      </c>
      <c r="N37" s="26">
        <f>IF(OR(ISNUMBER(Q33),ISNUMBER(Q34),ISNUMBER(Q35),ISNUMBER(Q36)),SUM(N33:N36),"")</f>
        <v>266</v>
      </c>
      <c r="O37" s="27">
        <f>IF(OR(ISNUMBER(Q33),ISNUMBER(Q34),ISNUMBER(Q35),ISNUMBER(Q36)),SUM(O33:O36),"")</f>
        <v>86</v>
      </c>
      <c r="P37" s="27">
        <f>IF(OR(ISNUMBER(Q33),ISNUMBER(Q34),ISNUMBER(Q35),ISNUMBER(Q36)),SUM(P33:P36),"")</f>
        <v>14</v>
      </c>
      <c r="Q37" s="28">
        <f>IF(OR(ISNUMBER(Q33),ISNUMBER(Q34),ISNUMBER(Q35),ISNUMBER(Q36)),SUM(Q33:Q36),"")</f>
        <v>352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1636</v>
      </c>
      <c r="E39" s="33">
        <f>IF(OR(ISNUMBER(G12),ISNUMBER(G17),ISNUMBER(G22),ISNUMBER(G27),ISNUMBER(G32),ISNUMBER(G37)),SUM(E12,E17,E22,E27,E32,E37),"")</f>
        <v>628</v>
      </c>
      <c r="F39" s="33">
        <f>IF(OR(ISNUMBER(G12),ISNUMBER(G17),ISNUMBER(G22),ISNUMBER(G27),ISNUMBER(G32),ISNUMBER(G37)),SUM(F12,F17,F22,F27,F32,F37),"")</f>
        <v>75</v>
      </c>
      <c r="G39" s="34">
        <f>IF(OR(ISNUMBER(G12),ISNUMBER(G17),ISNUMBER(G22),ISNUMBER(G27),ISNUMBER(G32),ISNUMBER(G37)),SUM(G12,G17,G22,G27,G32,G37),"")</f>
        <v>2264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1613</v>
      </c>
      <c r="O39" s="33">
        <f>IF(OR(ISNUMBER(Q12),ISNUMBER(Q17),ISNUMBER(Q22),ISNUMBER(Q27),ISNUMBER(Q32),ISNUMBER(Q37)),SUM(O12,O17,O22,O27,O32,O37),"")</f>
        <v>669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2282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48</v>
      </c>
      <c r="D41" s="106"/>
      <c r="E41" s="106"/>
      <c r="G41" s="110" t="s">
        <v>16</v>
      </c>
      <c r="H41" s="110"/>
      <c r="I41" s="39">
        <f>IF(ISNUMBER(I39),SUM(I11,I16,I21,I26,I31,I36,I39),"")</f>
        <v>7</v>
      </c>
      <c r="K41" s="36"/>
      <c r="L41" s="46" t="s">
        <v>24</v>
      </c>
      <c r="M41" s="106" t="s">
        <v>67</v>
      </c>
      <c r="N41" s="106"/>
      <c r="O41" s="106"/>
      <c r="Q41" s="110" t="s">
        <v>16</v>
      </c>
      <c r="R41" s="110"/>
      <c r="S41" s="39">
        <f>IF(ISNUMBER(S39),SUM(S11,S16,S21,S26,S31,S36,S39),"")</f>
        <v>9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0.4895833333333333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" bottom="0" header="0" footer="0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 Hořejší</cp:lastModifiedBy>
  <cp:lastPrinted>2009-09-18T07:34:16Z</cp:lastPrinted>
  <dcterms:created xsi:type="dcterms:W3CDTF">2003-07-01T14:03:06Z</dcterms:created>
  <dcterms:modified xsi:type="dcterms:W3CDTF">2009-09-18T07:36:17Z</dcterms:modified>
  <cp:category/>
  <cp:version/>
  <cp:contentType/>
  <cp:contentStatus/>
</cp:coreProperties>
</file>