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<sst xmlns="http://schemas.openxmlformats.org/spreadsheetml/2006/main" count="175" uniqueCount="72">
  <si>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</si>
  <si>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</si>
  <si>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</si>
  <si>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</si>
  <si>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</si>
  <si>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</si>
  <si>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</si>
  <si>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</si>
  <si>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</si>
  <si>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</si>
  <si>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</si>
  <si>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</si>
  <si>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</si>
  <si>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</si>
  <si>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</si>
  <si>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</si>
  <si>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</si>
  <si>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</si>
  <si>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</si>
  <si>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</si>
  <si>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</si>
  <si>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</si>
  <si>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</si>
  <si>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</si>
  <si>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</si>
  <si>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</si>
  <si>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</si>
  <si>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</si>
  <si>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</si>
  <si>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</si>
  <si>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</si>
  <si>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</si>
  <si>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</si>
  <si>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</si>
  <si>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</si>
  <si>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</si>
  <si>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</si>
  <si>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</si>
  <si>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</si>
  <si>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</si>
  <si>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</si>
  <si>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</si>
  <si>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</si>
  <si>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</si>
  <si>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</si>
  <si>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>19 st.C</t>
  </si>
  <si>
    <t>TJ Slavoj Plzeň B</t>
  </si>
  <si>
    <t>Václav Říhánek</t>
  </si>
  <si>
    <t>P 0052</t>
  </si>
  <si>
    <t>Šlajer</t>
  </si>
  <si>
    <t>František</t>
  </si>
  <si>
    <t>Jaroš</t>
  </si>
  <si>
    <t>Lukáš</t>
  </si>
  <si>
    <t>Vildman</t>
  </si>
  <si>
    <t>Jaroslav</t>
  </si>
  <si>
    <t>Kotlín</t>
  </si>
  <si>
    <t>Josef</t>
  </si>
  <si>
    <t>Vaník</t>
  </si>
  <si>
    <t>Jan</t>
  </si>
  <si>
    <t>Říhánek</t>
  </si>
  <si>
    <t>Václav</t>
  </si>
  <si>
    <t>Vavřička</t>
  </si>
  <si>
    <t>Jiří</t>
  </si>
  <si>
    <t>Můller</t>
  </si>
  <si>
    <t>Michal</t>
  </si>
  <si>
    <t>Matoušek</t>
  </si>
  <si>
    <t>Můllerová</t>
  </si>
  <si>
    <t>Ljubica</t>
  </si>
  <si>
    <t>Hranáč</t>
  </si>
  <si>
    <t>Vlček</t>
  </si>
  <si>
    <t>Hranáč Václav</t>
  </si>
  <si>
    <t>5.2.2011 Říhánek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</si>
</sst>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43</v>
      </c>
      <c r="M1" s="118"/>
      <c r="N1" s="118"/>
      <c r="O1" s="119" t="s">
        <v>2</v>
      </c>
      <c r="P1" s="119"/>
      <c r="Q1" s="126">
        <v>40579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46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139</v>
      </c>
      <c r="E8" s="2">
        <v>97</v>
      </c>
      <c r="F8" s="2">
        <v>1</v>
      </c>
      <c r="G8" s="17">
        <f>IF(AND(ISBLANK(D8),ISBLANK(E8),ISBLANK(N8),ISBLANK(O8)),"",D8+E8)</f>
        <v>236</v>
      </c>
      <c r="H8" s="40" t="s">
        <v>23</v>
      </c>
      <c r="I8" s="18"/>
      <c r="K8" s="104" t="s">
        <v>61</v>
      </c>
      <c r="L8" s="105"/>
      <c r="M8" s="16">
        <v>1</v>
      </c>
      <c r="N8" s="1">
        <v>161</v>
      </c>
      <c r="O8" s="2">
        <v>80</v>
      </c>
      <c r="P8" s="2">
        <v>1</v>
      </c>
      <c r="Q8" s="17">
        <f>IF(AND(ISBLANK(D8),ISBLANK(E8),ISBLANK(N8),ISBLANK(O8)),"",N8+O8)</f>
        <v>241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142</v>
      </c>
      <c r="E9" s="4">
        <v>87</v>
      </c>
      <c r="F9" s="4">
        <v>3</v>
      </c>
      <c r="G9" s="20">
        <f>IF(AND(ISBLANK(D9),ISBLANK(E9),ISBLANK(N9),ISBLANK(O9)),"",D9+E9)</f>
        <v>229</v>
      </c>
      <c r="H9" s="41" t="s">
        <v>23</v>
      </c>
      <c r="I9" s="18"/>
      <c r="K9" s="106"/>
      <c r="L9" s="107"/>
      <c r="M9" s="19">
        <v>2</v>
      </c>
      <c r="N9" s="3">
        <v>151</v>
      </c>
      <c r="O9" s="4">
        <v>69</v>
      </c>
      <c r="P9" s="4">
        <v>3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1994</v>
      </c>
      <c r="B12" s="11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184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465</v>
      </c>
      <c r="H12" s="42" t="s">
        <v>23</v>
      </c>
      <c r="I12" s="103"/>
      <c r="K12" s="112">
        <v>17044</v>
      </c>
      <c r="L12" s="113"/>
      <c r="M12" s="25" t="s">
        <v>13</v>
      </c>
      <c r="N12" s="26">
        <f>IF(OR(ISNUMBER(Q8),ISNUMBER(Q9),ISNUMBER(Q10),ISNUMBER(Q11)),SUM(N8:N11),"")</f>
        <v>312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461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141</v>
      </c>
      <c r="E13" s="2">
        <v>79</v>
      </c>
      <c r="F13" s="2">
        <v>3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4" t="s">
        <v>69</v>
      </c>
      <c r="L13" s="105"/>
      <c r="M13" s="16">
        <v>1</v>
      </c>
      <c r="N13" s="1">
        <v>125</v>
      </c>
      <c r="O13" s="2">
        <v>62</v>
      </c>
      <c r="P13" s="2">
        <v>10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147</v>
      </c>
      <c r="E14" s="4">
        <v>69</v>
      </c>
      <c r="F14" s="4">
        <v>2</v>
      </c>
      <c r="G14" s="20">
        <f t="shared" si="0"/>
        <v>216</v>
      </c>
      <c r="H14" s="41" t="s">
        <v>23</v>
      </c>
      <c r="I14" s="18"/>
      <c r="K14" s="106"/>
      <c r="L14" s="107"/>
      <c r="M14" s="19">
        <v>2</v>
      </c>
      <c r="N14" s="3">
        <v>137</v>
      </c>
      <c r="O14" s="4">
        <v>35</v>
      </c>
      <c r="P14" s="4">
        <v>8</v>
      </c>
      <c r="Q14" s="20">
        <f t="shared" si="1"/>
        <v>172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13675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436</v>
      </c>
      <c r="H17" s="42" t="s">
        <v>23</v>
      </c>
      <c r="I17" s="103"/>
      <c r="K17" s="112">
        <v>14082</v>
      </c>
      <c r="L17" s="113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359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129</v>
      </c>
      <c r="E18" s="2">
        <v>52</v>
      </c>
      <c r="F18" s="2">
        <v>10</v>
      </c>
      <c r="G18" s="17">
        <f>IF(AND(ISBLANK(D18),ISBLANK(E18),ISBLANK(N18),ISBLANK(O18)),"",D18+E18)</f>
        <v>181</v>
      </c>
      <c r="H18" s="40" t="s">
        <v>23</v>
      </c>
      <c r="I18" s="18"/>
      <c r="K18" s="104" t="s">
        <v>63</v>
      </c>
      <c r="L18" s="105"/>
      <c r="M18" s="16">
        <v>1</v>
      </c>
      <c r="N18" s="1">
        <v>138</v>
      </c>
      <c r="O18" s="2">
        <v>61</v>
      </c>
      <c r="P18" s="2">
        <v>3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127</v>
      </c>
      <c r="E19" s="4">
        <v>52</v>
      </c>
      <c r="F19" s="4">
        <v>5</v>
      </c>
      <c r="G19" s="20">
        <f t="shared" si="0"/>
        <v>179</v>
      </c>
      <c r="H19" s="41" t="s">
        <v>23</v>
      </c>
      <c r="I19" s="18"/>
      <c r="K19" s="106"/>
      <c r="L19" s="107"/>
      <c r="M19" s="19">
        <v>2</v>
      </c>
      <c r="N19" s="3">
        <v>167</v>
      </c>
      <c r="O19" s="4">
        <v>79</v>
      </c>
      <c r="P19" s="4">
        <v>1</v>
      </c>
      <c r="Q19" s="20">
        <f t="shared" si="1"/>
        <v>246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11319</v>
      </c>
      <c r="B22" s="113"/>
      <c r="C22" s="25" t="s">
        <v>13</v>
      </c>
      <c r="D22" s="26">
        <f>IF(OR(ISNUMBER(G18),ISNUMBER(G19),ISNUMBER(G20),ISNUMBER(G21)),SUM(D18:D21),"")</f>
        <v>256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360</v>
      </c>
      <c r="H22" s="42" t="s">
        <v>23</v>
      </c>
      <c r="I22" s="103"/>
      <c r="K22" s="112">
        <v>12602</v>
      </c>
      <c r="L22" s="113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445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140</v>
      </c>
      <c r="E23" s="2">
        <v>45</v>
      </c>
      <c r="F23" s="2">
        <v>7</v>
      </c>
      <c r="G23" s="17">
        <f>IF(AND(ISBLANK(D23),ISBLANK(E23),ISBLANK(N23),ISBLANK(O23)),"",D23+E23)</f>
        <v>185</v>
      </c>
      <c r="H23" s="40" t="s">
        <v>23</v>
      </c>
      <c r="I23" s="18"/>
      <c r="K23" s="104" t="s">
        <v>65</v>
      </c>
      <c r="L23" s="105"/>
      <c r="M23" s="16">
        <v>1</v>
      </c>
      <c r="N23" s="1">
        <v>140</v>
      </c>
      <c r="O23" s="2">
        <v>52</v>
      </c>
      <c r="P23" s="2">
        <v>5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145</v>
      </c>
      <c r="E24" s="4">
        <v>71</v>
      </c>
      <c r="F24" s="4">
        <v>2</v>
      </c>
      <c r="G24" s="20">
        <f t="shared" si="0"/>
        <v>216</v>
      </c>
      <c r="H24" s="41" t="s">
        <v>23</v>
      </c>
      <c r="I24" s="18"/>
      <c r="K24" s="106"/>
      <c r="L24" s="107"/>
      <c r="M24" s="19">
        <v>2</v>
      </c>
      <c r="N24" s="3">
        <v>162</v>
      </c>
      <c r="O24" s="4">
        <v>60</v>
      </c>
      <c r="P24" s="4">
        <v>4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1975</v>
      </c>
      <c r="B27" s="113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401</v>
      </c>
      <c r="H27" s="42" t="s">
        <v>23</v>
      </c>
      <c r="I27" s="103"/>
      <c r="K27" s="112">
        <v>4513</v>
      </c>
      <c r="L27" s="113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414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139</v>
      </c>
      <c r="E28" s="2">
        <v>72</v>
      </c>
      <c r="F28" s="2">
        <v>2</v>
      </c>
      <c r="G28" s="17">
        <f>IF(AND(ISBLANK(D28),ISBLANK(E28),ISBLANK(N28),ISBLANK(O28)),"",D28+E28)</f>
        <v>211</v>
      </c>
      <c r="H28" s="40" t="s">
        <v>23</v>
      </c>
      <c r="I28" s="18"/>
      <c r="K28" s="104" t="s">
        <v>66</v>
      </c>
      <c r="L28" s="105"/>
      <c r="M28" s="16">
        <v>1</v>
      </c>
      <c r="N28" s="1">
        <v>143</v>
      </c>
      <c r="O28" s="2">
        <v>77</v>
      </c>
      <c r="P28" s="2">
        <v>4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138</v>
      </c>
      <c r="E29" s="4">
        <v>72</v>
      </c>
      <c r="F29" s="4">
        <v>2</v>
      </c>
      <c r="G29" s="20">
        <f t="shared" si="0"/>
        <v>210</v>
      </c>
      <c r="H29" s="41" t="s">
        <v>23</v>
      </c>
      <c r="I29" s="18"/>
      <c r="K29" s="106"/>
      <c r="L29" s="107"/>
      <c r="M29" s="19">
        <v>2</v>
      </c>
      <c r="N29" s="3">
        <v>137</v>
      </c>
      <c r="O29" s="4">
        <v>60</v>
      </c>
      <c r="P29" s="4">
        <v>2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1995</v>
      </c>
      <c r="B32" s="113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421</v>
      </c>
      <c r="H32" s="42" t="s">
        <v>23</v>
      </c>
      <c r="I32" s="103"/>
      <c r="K32" s="112">
        <v>4523</v>
      </c>
      <c r="L32" s="113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417</v>
      </c>
      <c r="R32" s="42" t="s">
        <v>23</v>
      </c>
      <c r="S32" s="103"/>
    </row>
    <row r="33" spans="1:19" ht="12.75" customHeight="1">
      <c r="A33" s="104" t="s">
        <v>59</v>
      </c>
      <c r="B33" s="105"/>
      <c r="C33" s="16">
        <v>1</v>
      </c>
      <c r="D33" s="1">
        <v>161</v>
      </c>
      <c r="E33" s="2">
        <v>62</v>
      </c>
      <c r="F33" s="2">
        <v>5</v>
      </c>
      <c r="G33" s="17">
        <f>IF(AND(ISBLANK(D33),ISBLANK(E33),ISBLANK(N33),ISBLANK(O33)),"",D33+E33)</f>
        <v>223</v>
      </c>
      <c r="H33" s="40" t="s">
        <v>23</v>
      </c>
      <c r="I33" s="18"/>
      <c r="K33" s="104" t="s">
        <v>68</v>
      </c>
      <c r="L33" s="105"/>
      <c r="M33" s="16">
        <v>1</v>
      </c>
      <c r="N33" s="1">
        <v>148</v>
      </c>
      <c r="O33" s="2">
        <v>68</v>
      </c>
      <c r="P33" s="2">
        <v>6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160</v>
      </c>
      <c r="E34" s="4">
        <v>44</v>
      </c>
      <c r="F34" s="4">
        <v>5</v>
      </c>
      <c r="G34" s="20">
        <f t="shared" si="0"/>
        <v>204</v>
      </c>
      <c r="H34" s="41" t="s">
        <v>23</v>
      </c>
      <c r="I34" s="18"/>
      <c r="K34" s="106"/>
      <c r="L34" s="107"/>
      <c r="M34" s="19">
        <v>2</v>
      </c>
      <c r="N34" s="3">
        <v>165</v>
      </c>
      <c r="O34" s="4">
        <v>61</v>
      </c>
      <c r="P34" s="4">
        <v>5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08" t="s">
        <v>60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1988</v>
      </c>
      <c r="B37" s="113"/>
      <c r="C37" s="25" t="s">
        <v>13</v>
      </c>
      <c r="D37" s="26">
        <f>IF(OR(ISNUMBER(G33),ISNUMBER(G34),ISNUMBER(G35),ISNUMBER(G36)),SUM(D33:D36),"")</f>
        <v>321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427</v>
      </c>
      <c r="H37" s="43" t="s">
        <v>23</v>
      </c>
      <c r="I37" s="103"/>
      <c r="K37" s="112">
        <v>15722</v>
      </c>
      <c r="L37" s="113"/>
      <c r="M37" s="25" t="s">
        <v>13</v>
      </c>
      <c r="N37" s="26">
        <f>IF(OR(ISNUMBER(Q33),ISNUMBER(Q34),ISNUMBER(Q35),ISNUMBER(Q36)),SUM(N33:N36),"")</f>
        <v>313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442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1708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2510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1774</v>
      </c>
      <c r="O39" s="33">
        <f>IF(OR(ISNUMBER(Q12),ISNUMBER(Q17),ISNUMBER(Q22),ISNUMBER(Q27),ISNUMBER(Q32),ISNUMBER(Q37)),SUM(O12,O17,O22,O27,O32,O37),"")</f>
        <v>764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2538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 t="s">
        <v>45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/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