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<sst xmlns="http://schemas.openxmlformats.org/spreadsheetml/2006/main" count="178" uniqueCount="75">
  <si>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</si>
  <si>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</si>
  <si>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</si>
  <si>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</si>
  <si>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</si>
  <si>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</si>
  <si>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</si>
  <si>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</si>
  <si>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</si>
  <si>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</si>
  <si>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</si>
  <si>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</si>
  <si>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</si>
  <si>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</si>
  <si>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</si>
  <si>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</si>
  <si>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</si>
  <si>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</si>
  <si>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</si>
  <si>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</si>
  <si>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</si>
  <si>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</si>
  <si>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</si>
  <si>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</si>
  <si>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</si>
  <si>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</si>
  <si>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</si>
  <si>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</si>
  <si>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</si>
  <si>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</si>
  <si>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</si>
  <si>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</si>
  <si>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</si>
  <si>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</si>
  <si>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</si>
  <si>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</si>
  <si>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</si>
  <si>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</si>
  <si>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</si>
  <si>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</si>
  <si>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</si>
  <si>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</si>
  <si>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SK ŠKODA VS PLZEŇ</t>
  </si>
  <si>
    <t>v.r</t>
  </si>
  <si>
    <t>žádné</t>
  </si>
  <si>
    <t>Vicher Milan</t>
  </si>
  <si>
    <t>P 0113</t>
  </si>
  <si>
    <t>Jaroš</t>
  </si>
  <si>
    <t>Václav</t>
  </si>
  <si>
    <t>Jaroslav</t>
  </si>
  <si>
    <t>SK Škoda VS Plzeň "C"</t>
  </si>
  <si>
    <t>TJ Kdyně B</t>
  </si>
  <si>
    <t>Říhánek</t>
  </si>
  <si>
    <t>Šlajer</t>
  </si>
  <si>
    <t>František</t>
  </si>
  <si>
    <t>Vaník</t>
  </si>
  <si>
    <t>Jan</t>
  </si>
  <si>
    <t>Vildmann</t>
  </si>
  <si>
    <t>Lukáš</t>
  </si>
  <si>
    <t>Kotlín</t>
  </si>
  <si>
    <t>Josef</t>
  </si>
  <si>
    <t>Krumlová</t>
  </si>
  <si>
    <t>Jana</t>
  </si>
  <si>
    <t>Flajšhanz</t>
  </si>
  <si>
    <t>Böhm</t>
  </si>
  <si>
    <t>Zdeněk</t>
  </si>
  <si>
    <t>Jaroslava</t>
  </si>
  <si>
    <t>Benzl</t>
  </si>
  <si>
    <t>Libor</t>
  </si>
  <si>
    <t>Hornová</t>
  </si>
  <si>
    <t>Olga</t>
  </si>
  <si>
    <t>Kotlín Josef</t>
  </si>
  <si>
    <t>Löffelmannová Jar.</t>
  </si>
  <si>
    <t>Löffelmannová</t>
  </si>
  <si>
    <t>15.1.2011 Vicher M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</si>
</sst>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37">
      <selection activeCell="Q1" sqref="Q1:S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f ca="1">TODAY()</f>
        <v>40558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50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51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52</v>
      </c>
      <c r="B8" s="106"/>
      <c r="C8" s="16">
        <v>1</v>
      </c>
      <c r="D8" s="1">
        <v>151</v>
      </c>
      <c r="E8" s="2">
        <v>63</v>
      </c>
      <c r="F8" s="2">
        <v>1</v>
      </c>
      <c r="G8" s="17">
        <f>IF(AND(ISBLANK(D8),ISBLANK(E8),ISBLANK(N8),ISBLANK(O8)),"",D8+E8)</f>
        <v>214</v>
      </c>
      <c r="H8" s="40" t="s">
        <v>23</v>
      </c>
      <c r="I8" s="18"/>
      <c r="K8" s="105" t="s">
        <v>61</v>
      </c>
      <c r="L8" s="106"/>
      <c r="M8" s="16">
        <v>1</v>
      </c>
      <c r="N8" s="1">
        <v>144</v>
      </c>
      <c r="O8" s="2">
        <v>60</v>
      </c>
      <c r="P8" s="2">
        <v>3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161</v>
      </c>
      <c r="E9" s="4">
        <v>68</v>
      </c>
      <c r="F9" s="4">
        <v>4</v>
      </c>
      <c r="G9" s="20">
        <f>IF(AND(ISBLANK(D9),ISBLANK(E9),ISBLANK(N9),ISBLANK(O9)),"",D9+E9)</f>
        <v>229</v>
      </c>
      <c r="H9" s="41" t="s">
        <v>23</v>
      </c>
      <c r="I9" s="18"/>
      <c r="K9" s="107"/>
      <c r="L9" s="108"/>
      <c r="M9" s="19">
        <v>2</v>
      </c>
      <c r="N9" s="3">
        <v>130</v>
      </c>
      <c r="O9" s="4">
        <v>44</v>
      </c>
      <c r="P9" s="4">
        <v>7</v>
      </c>
      <c r="Q9" s="20">
        <f>IF(AND(ISBLANK(D9),ISBLANK(E9),ISBLANK(N9),ISBLANK(O9)),"",N9+O9)</f>
        <v>174</v>
      </c>
      <c r="R9" s="41" t="s">
        <v>23</v>
      </c>
      <c r="S9" s="18"/>
    </row>
    <row r="10" spans="1:19" ht="12.75" customHeight="1" thickBot="1">
      <c r="A10" s="109" t="s">
        <v>48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62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1988</v>
      </c>
      <c r="B12" s="114"/>
      <c r="C12" s="25" t="s">
        <v>13</v>
      </c>
      <c r="D12" s="26">
        <f>IF(OR(ISNUMBER(G8),ISNUMBER(G9),ISNUMBER(G10),ISNUMBER(G11)),SUM(D8:D11),"")</f>
        <v>312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443</v>
      </c>
      <c r="H12" s="42" t="s">
        <v>23</v>
      </c>
      <c r="I12" s="104"/>
      <c r="K12" s="113">
        <v>1755</v>
      </c>
      <c r="L12" s="114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104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378</v>
      </c>
      <c r="R12" s="42" t="s">
        <v>23</v>
      </c>
      <c r="S12" s="104"/>
    </row>
    <row r="13" spans="1:19" ht="12.75" customHeight="1">
      <c r="A13" s="105" t="s">
        <v>53</v>
      </c>
      <c r="B13" s="106"/>
      <c r="C13" s="16">
        <v>1</v>
      </c>
      <c r="D13" s="1">
        <v>145</v>
      </c>
      <c r="E13" s="2">
        <v>44</v>
      </c>
      <c r="F13" s="2">
        <v>6</v>
      </c>
      <c r="G13" s="17">
        <f aca="true" t="shared" si="0" ref="G13:G36">IF(AND(ISBLANK(D13),ISBLANK(E13),ISBLANK(N13),ISBLANK(O13)),"",D13+E13)</f>
        <v>189</v>
      </c>
      <c r="H13" s="40" t="s">
        <v>23</v>
      </c>
      <c r="I13" s="18"/>
      <c r="K13" s="105" t="s">
        <v>63</v>
      </c>
      <c r="L13" s="106"/>
      <c r="M13" s="16">
        <v>1</v>
      </c>
      <c r="N13" s="1">
        <v>145</v>
      </c>
      <c r="O13" s="2">
        <v>61</v>
      </c>
      <c r="P13" s="2">
        <v>7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152</v>
      </c>
      <c r="E14" s="4">
        <v>53</v>
      </c>
      <c r="F14" s="4">
        <v>5</v>
      </c>
      <c r="G14" s="20">
        <f t="shared" si="0"/>
        <v>205</v>
      </c>
      <c r="H14" s="41" t="s">
        <v>23</v>
      </c>
      <c r="I14" s="18"/>
      <c r="K14" s="107"/>
      <c r="L14" s="108"/>
      <c r="M14" s="19">
        <v>2</v>
      </c>
      <c r="N14" s="3">
        <v>147</v>
      </c>
      <c r="O14" s="4">
        <v>61</v>
      </c>
      <c r="P14" s="4">
        <v>4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09" t="s">
        <v>54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49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3">
        <v>1994</v>
      </c>
      <c r="B17" s="114"/>
      <c r="C17" s="25" t="s">
        <v>13</v>
      </c>
      <c r="D17" s="26">
        <f>IF(OR(ISNUMBER(G13),ISNUMBER(G14),ISNUMBER(G15),ISNUMBER(G16)),SUM(D13:D16),"")</f>
        <v>297</v>
      </c>
      <c r="E17" s="27">
        <f>IF(OR(ISNUMBER(G13),ISNUMBER(G14),ISNUMBER(G15),ISNUMBER(G16)),SUM(E13:E16),"")</f>
        <v>97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394</v>
      </c>
      <c r="H17" s="42" t="s">
        <v>23</v>
      </c>
      <c r="I17" s="104"/>
      <c r="K17" s="113">
        <v>4152</v>
      </c>
      <c r="L17" s="114"/>
      <c r="M17" s="25" t="s">
        <v>13</v>
      </c>
      <c r="N17" s="26">
        <f>IF(OR(ISNUMBER(Q13),ISNUMBER(Q14),ISNUMBER(Q15),ISNUMBER(Q16)),SUM(N13:N16),"")</f>
        <v>292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414</v>
      </c>
      <c r="R17" s="42" t="s">
        <v>23</v>
      </c>
      <c r="S17" s="104"/>
    </row>
    <row r="18" spans="1:19" ht="12.75" customHeight="1">
      <c r="A18" s="105" t="s">
        <v>55</v>
      </c>
      <c r="B18" s="106"/>
      <c r="C18" s="16">
        <v>1</v>
      </c>
      <c r="D18" s="1">
        <v>148</v>
      </c>
      <c r="E18" s="2">
        <v>70</v>
      </c>
      <c r="F18" s="2">
        <v>6</v>
      </c>
      <c r="G18" s="17">
        <f>IF(AND(ISBLANK(D18),ISBLANK(E18),ISBLANK(N18),ISBLANK(O18)),"",D18+E18)</f>
        <v>218</v>
      </c>
      <c r="H18" s="40" t="s">
        <v>23</v>
      </c>
      <c r="I18" s="18"/>
      <c r="K18" s="105" t="s">
        <v>64</v>
      </c>
      <c r="L18" s="106"/>
      <c r="M18" s="16">
        <v>1</v>
      </c>
      <c r="N18" s="1">
        <v>140</v>
      </c>
      <c r="O18" s="2">
        <v>35</v>
      </c>
      <c r="P18" s="2">
        <v>10</v>
      </c>
      <c r="Q18" s="17">
        <f>IF(AND(ISBLANK(D18),ISBLANK(E18),ISBLANK(N18),ISBLANK(O18)),"",N18+O18)</f>
        <v>175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143</v>
      </c>
      <c r="E19" s="4">
        <v>63</v>
      </c>
      <c r="F19" s="4">
        <v>1</v>
      </c>
      <c r="G19" s="20">
        <f t="shared" si="0"/>
        <v>206</v>
      </c>
      <c r="H19" s="41" t="s">
        <v>23</v>
      </c>
      <c r="I19" s="18"/>
      <c r="K19" s="107"/>
      <c r="L19" s="108"/>
      <c r="M19" s="19">
        <v>2</v>
      </c>
      <c r="N19" s="3">
        <v>149</v>
      </c>
      <c r="O19" s="4">
        <v>51</v>
      </c>
      <c r="P19" s="4">
        <v>6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109" t="s">
        <v>56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65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1995</v>
      </c>
      <c r="B22" s="114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424</v>
      </c>
      <c r="H22" s="42" t="s">
        <v>23</v>
      </c>
      <c r="I22" s="104"/>
      <c r="K22" s="113">
        <v>17750</v>
      </c>
      <c r="L22" s="114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86</v>
      </c>
      <c r="P22" s="27">
        <f>IF(OR(ISNUMBER(Q18),ISNUMBER(Q19),ISNUMBER(Q20),ISNUMBER(Q21)),SUM(P18:P21),"")</f>
        <v>16</v>
      </c>
      <c r="Q22" s="28">
        <f>IF(OR(ISNUMBER(Q18),ISNUMBER(Q19),ISNUMBER(Q20),ISNUMBER(Q21)),SUM(Q18:Q21),"")</f>
        <v>375</v>
      </c>
      <c r="R22" s="42" t="s">
        <v>23</v>
      </c>
      <c r="S22" s="104"/>
    </row>
    <row r="23" spans="1:19" ht="12.75" customHeight="1">
      <c r="A23" s="105" t="s">
        <v>57</v>
      </c>
      <c r="B23" s="106"/>
      <c r="C23" s="16">
        <v>1</v>
      </c>
      <c r="D23" s="1">
        <v>138</v>
      </c>
      <c r="E23" s="2">
        <v>45</v>
      </c>
      <c r="F23" s="2">
        <v>7</v>
      </c>
      <c r="G23" s="17">
        <f>IF(AND(ISBLANK(D23),ISBLANK(E23),ISBLANK(N23),ISBLANK(O23)),"",D23+E23)</f>
        <v>183</v>
      </c>
      <c r="H23" s="40" t="s">
        <v>23</v>
      </c>
      <c r="I23" s="18"/>
      <c r="K23" s="105" t="s">
        <v>73</v>
      </c>
      <c r="L23" s="106"/>
      <c r="M23" s="16">
        <v>1</v>
      </c>
      <c r="N23" s="1">
        <v>133</v>
      </c>
      <c r="O23" s="2">
        <v>80</v>
      </c>
      <c r="P23" s="2">
        <v>7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141</v>
      </c>
      <c r="E24" s="4">
        <v>44</v>
      </c>
      <c r="F24" s="4">
        <v>9</v>
      </c>
      <c r="G24" s="20">
        <f t="shared" si="0"/>
        <v>185</v>
      </c>
      <c r="H24" s="41" t="s">
        <v>23</v>
      </c>
      <c r="I24" s="18"/>
      <c r="K24" s="107"/>
      <c r="L24" s="108"/>
      <c r="M24" s="19">
        <v>2</v>
      </c>
      <c r="N24" s="3">
        <v>155</v>
      </c>
      <c r="O24" s="4">
        <v>72</v>
      </c>
      <c r="P24" s="4">
        <v>3</v>
      </c>
      <c r="Q24" s="20">
        <f t="shared" si="1"/>
        <v>227</v>
      </c>
      <c r="R24" s="41" t="s">
        <v>23</v>
      </c>
      <c r="S24" s="18"/>
    </row>
    <row r="25" spans="1:19" ht="12.75" customHeight="1" thickBot="1">
      <c r="A25" s="109" t="s">
        <v>49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66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11319</v>
      </c>
      <c r="B27" s="114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89</v>
      </c>
      <c r="F27" s="27">
        <f>IF(OR(ISNUMBER(G23),ISNUMBER(G24),ISNUMBER(G25),ISNUMBER(G26)),SUM(F23:F26),"")</f>
        <v>16</v>
      </c>
      <c r="G27" s="28">
        <f>IF(OR(ISNUMBER(G23),ISNUMBER(G24),ISNUMBER(G25),ISNUMBER(G26)),SUM(G23:G26),"")</f>
        <v>368</v>
      </c>
      <c r="H27" s="42" t="s">
        <v>23</v>
      </c>
      <c r="I27" s="104"/>
      <c r="K27" s="113">
        <v>12299</v>
      </c>
      <c r="L27" s="114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152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440</v>
      </c>
      <c r="R27" s="42" t="s">
        <v>23</v>
      </c>
      <c r="S27" s="104"/>
    </row>
    <row r="28" spans="1:19" ht="12.75" customHeight="1">
      <c r="A28" s="105" t="s">
        <v>47</v>
      </c>
      <c r="B28" s="106"/>
      <c r="C28" s="16">
        <v>1</v>
      </c>
      <c r="D28" s="1">
        <v>142</v>
      </c>
      <c r="E28" s="2">
        <v>52</v>
      </c>
      <c r="F28" s="2">
        <v>2</v>
      </c>
      <c r="G28" s="17">
        <f>IF(AND(ISBLANK(D28),ISBLANK(E28),ISBLANK(N28),ISBLANK(O28)),"",D28+E28)</f>
        <v>194</v>
      </c>
      <c r="H28" s="40" t="s">
        <v>23</v>
      </c>
      <c r="I28" s="18"/>
      <c r="K28" s="105" t="s">
        <v>67</v>
      </c>
      <c r="L28" s="106"/>
      <c r="M28" s="16">
        <v>1</v>
      </c>
      <c r="N28" s="1">
        <v>149</v>
      </c>
      <c r="O28" s="2">
        <v>53</v>
      </c>
      <c r="P28" s="2">
        <v>4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136</v>
      </c>
      <c r="E29" s="4">
        <v>52</v>
      </c>
      <c r="F29" s="4">
        <v>6</v>
      </c>
      <c r="G29" s="20">
        <f t="shared" si="0"/>
        <v>188</v>
      </c>
      <c r="H29" s="41" t="s">
        <v>23</v>
      </c>
      <c r="I29" s="18"/>
      <c r="K29" s="107"/>
      <c r="L29" s="108"/>
      <c r="M29" s="19">
        <v>2</v>
      </c>
      <c r="N29" s="3">
        <v>145</v>
      </c>
      <c r="O29" s="4">
        <v>51</v>
      </c>
      <c r="P29" s="4">
        <v>6</v>
      </c>
      <c r="Q29" s="20">
        <f t="shared" si="1"/>
        <v>196</v>
      </c>
      <c r="R29" s="41" t="s">
        <v>23</v>
      </c>
      <c r="S29" s="18"/>
    </row>
    <row r="30" spans="1:19" ht="12.75" customHeight="1" thickBot="1">
      <c r="A30" s="109" t="s">
        <v>58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68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13">
        <v>13675</v>
      </c>
      <c r="B32" s="114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104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382</v>
      </c>
      <c r="H32" s="42" t="s">
        <v>23</v>
      </c>
      <c r="I32" s="104"/>
      <c r="K32" s="113">
        <v>6169</v>
      </c>
      <c r="L32" s="114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104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398</v>
      </c>
      <c r="R32" s="42" t="s">
        <v>23</v>
      </c>
      <c r="S32" s="104"/>
    </row>
    <row r="33" spans="1:19" ht="12.75" customHeight="1">
      <c r="A33" s="105" t="s">
        <v>59</v>
      </c>
      <c r="B33" s="106"/>
      <c r="C33" s="16">
        <v>1</v>
      </c>
      <c r="D33" s="1">
        <v>153</v>
      </c>
      <c r="E33" s="2">
        <v>68</v>
      </c>
      <c r="F33" s="2">
        <v>5</v>
      </c>
      <c r="G33" s="17">
        <f>IF(AND(ISBLANK(D33),ISBLANK(E33),ISBLANK(N33),ISBLANK(O33)),"",D33+E33)</f>
        <v>221</v>
      </c>
      <c r="H33" s="40" t="s">
        <v>23</v>
      </c>
      <c r="I33" s="18"/>
      <c r="K33" s="105" t="s">
        <v>69</v>
      </c>
      <c r="L33" s="106"/>
      <c r="M33" s="16">
        <v>1</v>
      </c>
      <c r="N33" s="1">
        <v>140</v>
      </c>
      <c r="O33" s="2">
        <v>54</v>
      </c>
      <c r="P33" s="2">
        <v>5</v>
      </c>
      <c r="Q33" s="17">
        <f>IF(AND(ISBLANK(D33),ISBLANK(E33),ISBLANK(N33),ISBLANK(O33)),"",N33+O33)</f>
        <v>194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142</v>
      </c>
      <c r="E34" s="4">
        <v>45</v>
      </c>
      <c r="F34" s="4">
        <v>10</v>
      </c>
      <c r="G34" s="20">
        <f t="shared" si="0"/>
        <v>187</v>
      </c>
      <c r="H34" s="41" t="s">
        <v>23</v>
      </c>
      <c r="I34" s="18"/>
      <c r="K34" s="107"/>
      <c r="L34" s="108"/>
      <c r="M34" s="19">
        <v>2</v>
      </c>
      <c r="N34" s="3">
        <v>147</v>
      </c>
      <c r="O34" s="4">
        <v>71</v>
      </c>
      <c r="P34" s="4">
        <v>6</v>
      </c>
      <c r="Q34" s="20">
        <f t="shared" si="1"/>
        <v>218</v>
      </c>
      <c r="R34" s="41" t="s">
        <v>23</v>
      </c>
      <c r="S34" s="18"/>
    </row>
    <row r="35" spans="1:19" ht="12.75" customHeight="1" thickBot="1">
      <c r="A35" s="109" t="s">
        <v>60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70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1975</v>
      </c>
      <c r="B37" s="114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113</v>
      </c>
      <c r="F37" s="27">
        <f>IF(OR(ISNUMBER(G33),ISNUMBER(G34),ISNUMBER(G35),ISNUMBER(G36)),SUM(F33:F36),"")</f>
        <v>15</v>
      </c>
      <c r="G37" s="28">
        <f>IF(OR(ISNUMBER(G33),ISNUMBER(G34),ISNUMBER(G35),ISNUMBER(G36)),SUM(G33:G36),"")</f>
        <v>408</v>
      </c>
      <c r="H37" s="43" t="s">
        <v>23</v>
      </c>
      <c r="I37" s="104"/>
      <c r="K37" s="113">
        <v>1740</v>
      </c>
      <c r="L37" s="114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412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1752</v>
      </c>
      <c r="E39" s="33">
        <f>IF(OR(ISNUMBER(G12),ISNUMBER(G17),ISNUMBER(G22),ISNUMBER(G27),ISNUMBER(G32),ISNUMBER(G37)),SUM(E12,E17,E22,E27,E32,E37),"")</f>
        <v>667</v>
      </c>
      <c r="F39" s="33">
        <f>IF(OR(ISNUMBER(G12),ISNUMBER(G17),ISNUMBER(G22),ISNUMBER(G27),ISNUMBER(G32),ISNUMBER(G37)),SUM(F12,F17,F22,F27,F32,F37),"")</f>
        <v>62</v>
      </c>
      <c r="G39" s="34">
        <f>IF(OR(ISNUMBER(G12),ISNUMBER(G17),ISNUMBER(G22),ISNUMBER(G27),ISNUMBER(G32),ISNUMBER(G37)),SUM(G12,G17,G22,G27,G32,G37),"")</f>
        <v>2419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1724</v>
      </c>
      <c r="O39" s="33">
        <f>IF(OR(ISNUMBER(Q12),ISNUMBER(Q17),ISNUMBER(Q22),ISNUMBER(Q27),ISNUMBER(Q32),ISNUMBER(Q37)),SUM(O12,O17,O22,O27,O32,O37),"")</f>
        <v>693</v>
      </c>
      <c r="P39" s="33">
        <f>IF(OR(ISNUMBER(Q12),ISNUMBER(Q17),ISNUMBER(Q22),ISNUMBER(Q27),ISNUMBER(Q32),ISNUMBER(Q37)),SUM(P12,P17,P22,P27,P32,P37),"")</f>
        <v>68</v>
      </c>
      <c r="Q39" s="34">
        <f>IF(OR(ISNUMBER(Q12),ISNUMBER(Q17),ISNUMBER(Q22),ISNUMBER(Q27),ISNUMBER(Q32),ISNUMBER(Q37)),SUM(Q12,Q17,Q22,Q27,Q32,Q37),"")</f>
        <v>2417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9" t="s">
        <v>71</v>
      </c>
      <c r="D41" s="99"/>
      <c r="E41" s="99"/>
      <c r="G41" s="100" t="s">
        <v>16</v>
      </c>
      <c r="H41" s="100"/>
      <c r="I41" s="39">
        <f>IF(ISNUMBER(I39),SUM(I11,I16,I21,I26,I31,I36,I39),"")</f>
        <v>8</v>
      </c>
      <c r="K41" s="36"/>
      <c r="L41" s="46" t="s">
        <v>24</v>
      </c>
      <c r="M41" s="99" t="s">
        <v>72</v>
      </c>
      <c r="N41" s="99"/>
      <c r="O41" s="99"/>
      <c r="Q41" s="100" t="s">
        <v>16</v>
      </c>
      <c r="R41" s="100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98" t="s">
        <v>43</v>
      </c>
      <c r="D42" s="98"/>
      <c r="E42" s="98"/>
      <c r="G42" s="44"/>
      <c r="H42" s="44"/>
      <c r="I42" s="44"/>
      <c r="K42" s="36"/>
      <c r="L42" s="46" t="s">
        <v>25</v>
      </c>
      <c r="M42" s="98" t="s">
        <v>43</v>
      </c>
      <c r="N42" s="98"/>
      <c r="O42" s="9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5" t="s">
        <v>45</v>
      </c>
      <c r="D43" s="95"/>
      <c r="E43" s="95"/>
      <c r="F43" s="95"/>
      <c r="G43" s="95"/>
      <c r="H43" s="95"/>
      <c r="I43" s="46"/>
      <c r="J43" s="46"/>
      <c r="K43" s="46" t="s">
        <v>28</v>
      </c>
      <c r="L43" s="96" t="s">
        <v>46</v>
      </c>
      <c r="M43" s="96"/>
      <c r="O43" s="46" t="s">
        <v>25</v>
      </c>
      <c r="P43" s="95" t="s">
        <v>43</v>
      </c>
      <c r="Q43" s="95"/>
      <c r="R43" s="95"/>
      <c r="S43" s="95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4">
        <v>0.5833333333333334</v>
      </c>
      <c r="D46" s="94"/>
      <c r="I46" s="9" t="s">
        <v>30</v>
      </c>
      <c r="J46" s="93">
        <v>20</v>
      </c>
      <c r="K46" s="93"/>
    </row>
    <row r="47" spans="2:19" ht="19.5" customHeight="1">
      <c r="B47" s="9" t="s">
        <v>31</v>
      </c>
      <c r="C47" s="94">
        <v>0.7847222222222222</v>
      </c>
      <c r="D47" s="94"/>
      <c r="I47" s="9" t="s">
        <v>32</v>
      </c>
      <c r="J47" s="97">
        <v>7</v>
      </c>
      <c r="K47" s="97"/>
      <c r="P47" s="9" t="s">
        <v>33</v>
      </c>
      <c r="Q47" s="101">
        <v>41517</v>
      </c>
      <c r="R47" s="102"/>
      <c r="S47" s="102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 t="s">
        <v>44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>
        <v>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>
        <v>0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74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K22:L22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user</cp:lastModifiedBy>
  <cp:lastPrinted>2010-10-02T14:29:31Z</cp:lastPrinted>
  <dcterms:created xsi:type="dcterms:W3CDTF">2003-07-01T14:03:06Z</dcterms:created>
  <dcterms:modified xsi:type="dcterms:W3CDTF">2011-01-15T19:08:46Z</dcterms:modified>
  <cp:category/>
  <cp:version/>
  <cp:contentType/>
  <cp:contentStatus/>
</cp:coreProperties>
</file>