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<sst xmlns="http://schemas.openxmlformats.org/spreadsheetml/2006/main" count="174" uniqueCount="72">
  <si>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</si>
  <si>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</si>
  <si>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</si>
  <si>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</si>
  <si>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</si>
  <si>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</si>
  <si>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</si>
  <si>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</si>
  <si>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</si>
  <si>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</si>
  <si>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</si>
  <si>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</si>
  <si>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</si>
  <si>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</si>
  <si>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</si>
  <si>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</si>
  <si>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</si>
  <si>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</si>
  <si>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</si>
  <si>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</si>
  <si>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</si>
  <si>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</si>
  <si>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</si>
  <si>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</si>
  <si>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</si>
  <si>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</si>
  <si>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</si>
  <si>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</si>
  <si>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</si>
  <si>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</si>
  <si>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</si>
  <si>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</si>
  <si>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</si>
  <si>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</si>
  <si>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</si>
  <si>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</si>
  <si>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</si>
  <si>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</si>
  <si>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</si>
  <si>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</si>
  <si>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</si>
  <si>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</si>
  <si>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Baník Stříbro  -B-</t>
  </si>
  <si>
    <t>Jindrová</t>
  </si>
  <si>
    <t>Marie</t>
  </si>
  <si>
    <t>Roman</t>
  </si>
  <si>
    <t>Pavel</t>
  </si>
  <si>
    <t>Lipchavský</t>
  </si>
  <si>
    <t>Šnebergrová</t>
  </si>
  <si>
    <t>Lucie</t>
  </si>
  <si>
    <t>Troch</t>
  </si>
  <si>
    <t>Pochylová</t>
  </si>
  <si>
    <t>Daniela</t>
  </si>
  <si>
    <t>Troch Pavel</t>
  </si>
  <si>
    <t>TJ Baník Stříbro</t>
  </si>
  <si>
    <t>TJ Havlovice -B-</t>
  </si>
  <si>
    <t>Jindrová Marie</t>
  </si>
  <si>
    <t>20.11.2010 Jindrová</t>
  </si>
  <si>
    <t>Blasbalg</t>
  </si>
  <si>
    <t>Milan</t>
  </si>
  <si>
    <t>II/0259</t>
  </si>
  <si>
    <t>Rádl</t>
  </si>
  <si>
    <t>Jiří</t>
  </si>
  <si>
    <t>Lehmann</t>
  </si>
  <si>
    <t>Bohuslav</t>
  </si>
  <si>
    <t>Kotalová</t>
  </si>
  <si>
    <t>Eva</t>
  </si>
  <si>
    <t>Kalous</t>
  </si>
  <si>
    <t>Pivoňka</t>
  </si>
  <si>
    <t>Vrba</t>
  </si>
  <si>
    <t>Petr</t>
  </si>
  <si>
    <t>Kalous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</si>
</sst>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3" fillId="0" borderId="50" xfId="0" applyFont="1" applyBorder="1" applyAlignment="1" applyProtection="1">
      <alignment horizontal="left" vertical="center"/>
      <protection hidden="1" locked="0"/>
    </xf>
    <xf numFmtId="0" fontId="3" fillId="0" borderId="51" xfId="0" applyFont="1" applyBorder="1" applyAlignment="1" applyProtection="1">
      <alignment horizontal="left" vertical="center"/>
      <protection hidden="1" locked="0"/>
    </xf>
    <xf numFmtId="0" fontId="3" fillId="0" borderId="52" xfId="0" applyFont="1" applyBorder="1" applyAlignment="1" applyProtection="1">
      <alignment horizontal="left" vertical="center"/>
      <protection hidden="1" locked="0"/>
    </xf>
    <xf numFmtId="0" fontId="0" fillId="0" borderId="53" xfId="0" applyBorder="1" applyAlignment="1" applyProtection="1">
      <alignment horizontal="left" indent="1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8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0" fontId="0" fillId="0" borderId="61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183" fontId="9" fillId="0" borderId="64" xfId="0" applyNumberFormat="1" applyFont="1" applyBorder="1" applyAlignment="1" applyProtection="1">
      <alignment horizontal="left" vertical="center" indent="1"/>
      <protection hidden="1" locked="0"/>
    </xf>
    <xf numFmtId="183" fontId="0" fillId="0" borderId="65" xfId="0" applyNumberFormat="1" applyBorder="1" applyAlignment="1" applyProtection="1">
      <alignment horizontal="left" vertical="center" indent="1"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3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2" t="s">
        <v>54</v>
      </c>
      <c r="M1" s="112"/>
      <c r="N1" s="112"/>
      <c r="O1" s="113" t="s">
        <v>2</v>
      </c>
      <c r="P1" s="113"/>
      <c r="Q1" s="124">
        <v>40502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4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4" t="s">
        <v>55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20" t="s">
        <v>5</v>
      </c>
      <c r="B5" s="121"/>
      <c r="C5" s="116" t="s">
        <v>6</v>
      </c>
      <c r="D5" s="130" t="s">
        <v>7</v>
      </c>
      <c r="E5" s="131"/>
      <c r="F5" s="131"/>
      <c r="G5" s="132"/>
      <c r="H5" s="127" t="s">
        <v>8</v>
      </c>
      <c r="I5" s="128"/>
      <c r="K5" s="120" t="s">
        <v>5</v>
      </c>
      <c r="L5" s="121"/>
      <c r="M5" s="116" t="s">
        <v>6</v>
      </c>
      <c r="N5" s="130" t="s">
        <v>7</v>
      </c>
      <c r="O5" s="131"/>
      <c r="P5" s="131"/>
      <c r="Q5" s="132"/>
      <c r="R5" s="127" t="s">
        <v>8</v>
      </c>
      <c r="S5" s="128"/>
    </row>
    <row r="6" spans="1:19" ht="12.75" customHeight="1" thickBot="1">
      <c r="A6" s="122" t="s">
        <v>9</v>
      </c>
      <c r="B6" s="123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94" t="s">
        <v>47</v>
      </c>
      <c r="B8" s="95"/>
      <c r="C8" s="16">
        <v>1</v>
      </c>
      <c r="D8" s="1">
        <v>160</v>
      </c>
      <c r="E8" s="2">
        <v>35</v>
      </c>
      <c r="F8" s="2">
        <v>5</v>
      </c>
      <c r="G8" s="17">
        <f>IF(AND(ISBLANK(D8),ISBLANK(E8),ISBLANK(N8),ISBLANK(O8)),"",D8+E8)</f>
        <v>195</v>
      </c>
      <c r="H8" s="40" t="s">
        <v>23</v>
      </c>
      <c r="I8" s="18"/>
      <c r="K8" s="94" t="s">
        <v>61</v>
      </c>
      <c r="L8" s="95"/>
      <c r="M8" s="16">
        <v>1</v>
      </c>
      <c r="N8" s="1">
        <v>137</v>
      </c>
      <c r="O8" s="2">
        <v>63</v>
      </c>
      <c r="P8" s="2">
        <v>5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96"/>
      <c r="B9" s="97"/>
      <c r="C9" s="19">
        <v>2</v>
      </c>
      <c r="D9" s="3">
        <v>140</v>
      </c>
      <c r="E9" s="4">
        <v>80</v>
      </c>
      <c r="F9" s="4">
        <v>4</v>
      </c>
      <c r="G9" s="20">
        <f>IF(AND(ISBLANK(D9),ISBLANK(E9),ISBLANK(N9),ISBLANK(O9)),"",D9+E9)</f>
        <v>220</v>
      </c>
      <c r="H9" s="41" t="s">
        <v>23</v>
      </c>
      <c r="I9" s="18"/>
      <c r="K9" s="96"/>
      <c r="L9" s="97"/>
      <c r="M9" s="19">
        <v>2</v>
      </c>
      <c r="N9" s="3">
        <v>143</v>
      </c>
      <c r="O9" s="4">
        <v>51</v>
      </c>
      <c r="P9" s="4">
        <v>4</v>
      </c>
      <c r="Q9" s="20">
        <f>IF(AND(ISBLANK(D9),ISBLANK(E9),ISBLANK(N9),ISBLANK(O9)),"",N9+O9)</f>
        <v>194</v>
      </c>
      <c r="R9" s="41" t="s">
        <v>23</v>
      </c>
      <c r="S9" s="18"/>
    </row>
    <row r="10" spans="1:19" ht="12.75" customHeight="1" thickBot="1">
      <c r="A10" s="106" t="s">
        <v>45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62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8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8">
        <f>IF(AND(ISNUMBER(G12),ISNUMBER(Q12)),IF(Q12&gt;G12,2,IF(G12=Q12,1,0)),"")</f>
        <v>0</v>
      </c>
    </row>
    <row r="12" spans="1:19" ht="15.75" customHeight="1" thickBot="1">
      <c r="A12" s="110">
        <v>20186</v>
      </c>
      <c r="B12" s="111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415</v>
      </c>
      <c r="H12" s="42" t="s">
        <v>23</v>
      </c>
      <c r="I12" s="119"/>
      <c r="K12" s="110">
        <v>2782</v>
      </c>
      <c r="L12" s="111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394</v>
      </c>
      <c r="R12" s="42" t="s">
        <v>23</v>
      </c>
      <c r="S12" s="119"/>
    </row>
    <row r="13" spans="1:19" ht="12.75" customHeight="1">
      <c r="A13" s="94" t="s">
        <v>58</v>
      </c>
      <c r="B13" s="95"/>
      <c r="C13" s="16">
        <v>1</v>
      </c>
      <c r="D13" s="1">
        <v>148</v>
      </c>
      <c r="E13" s="2">
        <v>80</v>
      </c>
      <c r="F13" s="2">
        <v>5</v>
      </c>
      <c r="G13" s="17">
        <f aca="true" t="shared" si="0" ref="G13:G36">IF(AND(ISBLANK(D13),ISBLANK(E13),ISBLANK(N13),ISBLANK(O13)),"",D13+E13)</f>
        <v>228</v>
      </c>
      <c r="H13" s="40" t="s">
        <v>23</v>
      </c>
      <c r="I13" s="18"/>
      <c r="K13" s="94" t="s">
        <v>63</v>
      </c>
      <c r="L13" s="95"/>
      <c r="M13" s="16">
        <v>1</v>
      </c>
      <c r="N13" s="1">
        <v>166</v>
      </c>
      <c r="O13" s="2">
        <v>44</v>
      </c>
      <c r="P13" s="2">
        <v>6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96"/>
      <c r="B14" s="97"/>
      <c r="C14" s="19">
        <v>2</v>
      </c>
      <c r="D14" s="3">
        <v>144</v>
      </c>
      <c r="E14" s="4">
        <v>72</v>
      </c>
      <c r="F14" s="4">
        <v>3</v>
      </c>
      <c r="G14" s="20">
        <f t="shared" si="0"/>
        <v>216</v>
      </c>
      <c r="H14" s="41" t="s">
        <v>23</v>
      </c>
      <c r="I14" s="18"/>
      <c r="K14" s="96"/>
      <c r="L14" s="97"/>
      <c r="M14" s="19">
        <v>2</v>
      </c>
      <c r="N14" s="3">
        <v>136</v>
      </c>
      <c r="O14" s="4">
        <v>35</v>
      </c>
      <c r="P14" s="4">
        <v>7</v>
      </c>
      <c r="Q14" s="20">
        <f t="shared" si="1"/>
        <v>171</v>
      </c>
      <c r="R14" s="41" t="s">
        <v>23</v>
      </c>
      <c r="S14" s="18"/>
    </row>
    <row r="15" spans="1:19" ht="12.75" customHeight="1" thickBot="1">
      <c r="A15" s="106" t="s">
        <v>59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64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8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8">
        <f>IF(AND(ISNUMBER(G17),ISNUMBER(Q17)),IF(Q17&gt;G17,2,IF(G17=Q17,1,0)),"")</f>
        <v>0</v>
      </c>
    </row>
    <row r="17" spans="1:19" ht="15.75" customHeight="1" thickBot="1">
      <c r="A17" s="110">
        <v>9872</v>
      </c>
      <c r="B17" s="111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152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444</v>
      </c>
      <c r="H17" s="42" t="s">
        <v>23</v>
      </c>
      <c r="I17" s="119"/>
      <c r="K17" s="110">
        <v>2787</v>
      </c>
      <c r="L17" s="111"/>
      <c r="M17" s="25" t="s">
        <v>13</v>
      </c>
      <c r="N17" s="26">
        <f>IF(OR(ISNUMBER(Q13),ISNUMBER(Q14),ISNUMBER(Q15),ISNUMBER(Q16)),SUM(N13:N16),"")</f>
        <v>302</v>
      </c>
      <c r="O17" s="27">
        <f>IF(OR(ISNUMBER(Q13),ISNUMBER(Q14),ISNUMBER(Q15),ISNUMBER(Q16)),SUM(O13:O16),"")</f>
        <v>79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381</v>
      </c>
      <c r="R17" s="42" t="s">
        <v>23</v>
      </c>
      <c r="S17" s="119"/>
    </row>
    <row r="18" spans="1:19" ht="12.75" customHeight="1">
      <c r="A18" s="94" t="s">
        <v>43</v>
      </c>
      <c r="B18" s="95"/>
      <c r="C18" s="16">
        <v>1</v>
      </c>
      <c r="D18" s="1">
        <v>150</v>
      </c>
      <c r="E18" s="2">
        <v>52</v>
      </c>
      <c r="F18" s="2">
        <v>7</v>
      </c>
      <c r="G18" s="17">
        <f>IF(AND(ISBLANK(D18),ISBLANK(E18),ISBLANK(N18),ISBLANK(O18)),"",D18+E18)</f>
        <v>202</v>
      </c>
      <c r="H18" s="40" t="s">
        <v>23</v>
      </c>
      <c r="I18" s="18"/>
      <c r="K18" s="94" t="s">
        <v>65</v>
      </c>
      <c r="L18" s="95"/>
      <c r="M18" s="16">
        <v>1</v>
      </c>
      <c r="N18" s="1">
        <v>137</v>
      </c>
      <c r="O18" s="2">
        <v>62</v>
      </c>
      <c r="P18" s="2">
        <v>3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96"/>
      <c r="B19" s="97"/>
      <c r="C19" s="19">
        <v>2</v>
      </c>
      <c r="D19" s="3">
        <v>130</v>
      </c>
      <c r="E19" s="4">
        <v>77</v>
      </c>
      <c r="F19" s="4">
        <v>1</v>
      </c>
      <c r="G19" s="20">
        <f t="shared" si="0"/>
        <v>207</v>
      </c>
      <c r="H19" s="41" t="s">
        <v>23</v>
      </c>
      <c r="I19" s="18"/>
      <c r="K19" s="96"/>
      <c r="L19" s="97"/>
      <c r="M19" s="19">
        <v>2</v>
      </c>
      <c r="N19" s="3">
        <v>139</v>
      </c>
      <c r="O19" s="4">
        <v>52</v>
      </c>
      <c r="P19" s="4">
        <v>3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06" t="s">
        <v>44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66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8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8">
        <f>IF(AND(ISNUMBER(G22),ISNUMBER(Q22)),IF(Q22&gt;G22,2,IF(G22=Q22,1,0)),"")</f>
        <v>0</v>
      </c>
    </row>
    <row r="22" spans="1:19" ht="15.75" customHeight="1" thickBot="1">
      <c r="A22" s="110">
        <v>3548</v>
      </c>
      <c r="B22" s="111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129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409</v>
      </c>
      <c r="H22" s="42" t="s">
        <v>23</v>
      </c>
      <c r="I22" s="119"/>
      <c r="K22" s="110">
        <v>4900</v>
      </c>
      <c r="L22" s="111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390</v>
      </c>
      <c r="R22" s="42" t="s">
        <v>23</v>
      </c>
      <c r="S22" s="119"/>
    </row>
    <row r="23" spans="1:19" ht="12.75" customHeight="1">
      <c r="A23" s="94" t="s">
        <v>48</v>
      </c>
      <c r="B23" s="95"/>
      <c r="C23" s="16">
        <v>1</v>
      </c>
      <c r="D23" s="1">
        <v>134</v>
      </c>
      <c r="E23" s="2">
        <v>63</v>
      </c>
      <c r="F23" s="2">
        <v>2</v>
      </c>
      <c r="G23" s="17">
        <f>IF(AND(ISBLANK(D23),ISBLANK(E23),ISBLANK(N23),ISBLANK(O23)),"",D23+E23)</f>
        <v>197</v>
      </c>
      <c r="H23" s="40" t="s">
        <v>23</v>
      </c>
      <c r="I23" s="18"/>
      <c r="K23" s="94" t="s">
        <v>67</v>
      </c>
      <c r="L23" s="95"/>
      <c r="M23" s="16">
        <v>1</v>
      </c>
      <c r="N23" s="1">
        <v>153</v>
      </c>
      <c r="O23" s="2">
        <v>60</v>
      </c>
      <c r="P23" s="2">
        <v>3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96"/>
      <c r="B24" s="97"/>
      <c r="C24" s="19">
        <v>2</v>
      </c>
      <c r="D24" s="3">
        <v>149</v>
      </c>
      <c r="E24" s="4">
        <v>54</v>
      </c>
      <c r="F24" s="4">
        <v>1</v>
      </c>
      <c r="G24" s="20">
        <f t="shared" si="0"/>
        <v>203</v>
      </c>
      <c r="H24" s="41" t="s">
        <v>23</v>
      </c>
      <c r="I24" s="18"/>
      <c r="K24" s="96"/>
      <c r="L24" s="97"/>
      <c r="M24" s="19">
        <v>2</v>
      </c>
      <c r="N24" s="3">
        <v>133</v>
      </c>
      <c r="O24" s="4">
        <v>54</v>
      </c>
      <c r="P24" s="4">
        <v>6</v>
      </c>
      <c r="Q24" s="20">
        <f t="shared" si="1"/>
        <v>187</v>
      </c>
      <c r="R24" s="41" t="s">
        <v>23</v>
      </c>
      <c r="S24" s="18"/>
    </row>
    <row r="25" spans="1:19" ht="12.75" customHeight="1" thickBot="1">
      <c r="A25" s="106" t="s">
        <v>49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46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8">
        <f>IF(AND(ISNUMBER(G27),ISNUMBER(Q27)),IF(G27&gt;Q27,2,IF(G27=Q27,1,0)),"")</f>
        <v>1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8">
        <f>IF(AND(ISNUMBER(G27),ISNUMBER(Q27)),IF(Q27&gt;G27,2,IF(G27=Q27,1,0)),"")</f>
        <v>1</v>
      </c>
    </row>
    <row r="27" spans="1:19" ht="15.75" customHeight="1" thickBot="1">
      <c r="A27" s="110">
        <v>17470</v>
      </c>
      <c r="B27" s="111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400</v>
      </c>
      <c r="H27" s="42" t="s">
        <v>23</v>
      </c>
      <c r="I27" s="119"/>
      <c r="K27" s="110">
        <v>13924</v>
      </c>
      <c r="L27" s="111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400</v>
      </c>
      <c r="R27" s="42" t="s">
        <v>23</v>
      </c>
      <c r="S27" s="119"/>
    </row>
    <row r="28" spans="1:19" ht="12.75" customHeight="1">
      <c r="A28" s="94" t="s">
        <v>51</v>
      </c>
      <c r="B28" s="95"/>
      <c r="C28" s="16">
        <v>1</v>
      </c>
      <c r="D28" s="1">
        <v>150</v>
      </c>
      <c r="E28" s="2">
        <v>63</v>
      </c>
      <c r="F28" s="2">
        <v>2</v>
      </c>
      <c r="G28" s="17">
        <f>IF(AND(ISBLANK(D28),ISBLANK(E28),ISBLANK(N28),ISBLANK(O28)),"",D28+E28)</f>
        <v>213</v>
      </c>
      <c r="H28" s="40" t="s">
        <v>23</v>
      </c>
      <c r="I28" s="18"/>
      <c r="K28" s="94" t="s">
        <v>68</v>
      </c>
      <c r="L28" s="95"/>
      <c r="M28" s="16">
        <v>1</v>
      </c>
      <c r="N28" s="1">
        <v>150</v>
      </c>
      <c r="O28" s="2">
        <v>61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96"/>
      <c r="B29" s="97"/>
      <c r="C29" s="19">
        <v>2</v>
      </c>
      <c r="D29" s="3">
        <v>141</v>
      </c>
      <c r="E29" s="4">
        <v>53</v>
      </c>
      <c r="F29" s="4">
        <v>8</v>
      </c>
      <c r="G29" s="20">
        <f t="shared" si="0"/>
        <v>194</v>
      </c>
      <c r="H29" s="41" t="s">
        <v>23</v>
      </c>
      <c r="I29" s="18"/>
      <c r="K29" s="96"/>
      <c r="L29" s="97"/>
      <c r="M29" s="19">
        <v>2</v>
      </c>
      <c r="N29" s="3">
        <v>157</v>
      </c>
      <c r="O29" s="4">
        <v>62</v>
      </c>
      <c r="P29" s="4">
        <v>5</v>
      </c>
      <c r="Q29" s="20">
        <f t="shared" si="1"/>
        <v>219</v>
      </c>
      <c r="R29" s="41" t="s">
        <v>23</v>
      </c>
      <c r="S29" s="18"/>
    </row>
    <row r="30" spans="1:19" ht="12.75" customHeight="1" thickBot="1">
      <c r="A30" s="106" t="s">
        <v>52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46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8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8">
        <f>IF(AND(ISNUMBER(G32),ISNUMBER(Q32)),IF(Q32&gt;G32,2,IF(G32=Q32,1,0)),"")</f>
        <v>2</v>
      </c>
    </row>
    <row r="32" spans="1:19" ht="15.75" customHeight="1" thickBot="1">
      <c r="A32" s="110">
        <v>17673</v>
      </c>
      <c r="B32" s="111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407</v>
      </c>
      <c r="H32" s="42" t="s">
        <v>23</v>
      </c>
      <c r="I32" s="119"/>
      <c r="K32" s="110">
        <v>13926</v>
      </c>
      <c r="L32" s="111"/>
      <c r="M32" s="25" t="s">
        <v>13</v>
      </c>
      <c r="N32" s="26">
        <f>IF(OR(ISNUMBER(Q28),ISNUMBER(Q29),ISNUMBER(Q30),ISNUMBER(Q31)),SUM(N28:N31),"")</f>
        <v>307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430</v>
      </c>
      <c r="R32" s="42" t="s">
        <v>23</v>
      </c>
      <c r="S32" s="119"/>
    </row>
    <row r="33" spans="1:19" ht="12.75" customHeight="1">
      <c r="A33" s="94" t="s">
        <v>50</v>
      </c>
      <c r="B33" s="95"/>
      <c r="C33" s="16">
        <v>1</v>
      </c>
      <c r="D33" s="1">
        <v>157</v>
      </c>
      <c r="E33" s="2">
        <v>69</v>
      </c>
      <c r="F33" s="2">
        <v>1</v>
      </c>
      <c r="G33" s="17">
        <f>IF(AND(ISBLANK(D33),ISBLANK(E33),ISBLANK(N33),ISBLANK(O33)),"",D33+E33)</f>
        <v>226</v>
      </c>
      <c r="H33" s="40" t="s">
        <v>23</v>
      </c>
      <c r="I33" s="18"/>
      <c r="K33" s="94" t="s">
        <v>69</v>
      </c>
      <c r="L33" s="95"/>
      <c r="M33" s="16">
        <v>1</v>
      </c>
      <c r="N33" s="1">
        <v>140</v>
      </c>
      <c r="O33" s="2">
        <v>70</v>
      </c>
      <c r="P33" s="2">
        <v>1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96"/>
      <c r="B34" s="97"/>
      <c r="C34" s="19">
        <v>2</v>
      </c>
      <c r="D34" s="3">
        <v>135</v>
      </c>
      <c r="E34" s="4">
        <v>80</v>
      </c>
      <c r="F34" s="4">
        <v>1</v>
      </c>
      <c r="G34" s="20">
        <f t="shared" si="0"/>
        <v>215</v>
      </c>
      <c r="H34" s="41" t="s">
        <v>23</v>
      </c>
      <c r="I34" s="18"/>
      <c r="K34" s="96"/>
      <c r="L34" s="97"/>
      <c r="M34" s="19">
        <v>2</v>
      </c>
      <c r="N34" s="3">
        <v>146</v>
      </c>
      <c r="O34" s="4">
        <v>69</v>
      </c>
      <c r="P34" s="4">
        <v>4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06" t="s">
        <v>46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70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8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8">
        <f>IF(AND(ISNUMBER(G37),ISNUMBER(Q37)),IF(Q37&gt;G37,2,IF(G37=Q37,1,0)),"")</f>
        <v>0</v>
      </c>
    </row>
    <row r="37" spans="1:19" ht="15.75" customHeight="1" thickBot="1">
      <c r="A37" s="110">
        <v>16009</v>
      </c>
      <c r="B37" s="111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441</v>
      </c>
      <c r="H37" s="43" t="s">
        <v>23</v>
      </c>
      <c r="I37" s="119"/>
      <c r="K37" s="110">
        <v>16618</v>
      </c>
      <c r="L37" s="111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425</v>
      </c>
      <c r="R37" s="43" t="s">
        <v>23</v>
      </c>
      <c r="S37" s="11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1738</v>
      </c>
      <c r="E39" s="33">
        <f>IF(OR(ISNUMBER(G12),ISNUMBER(G17),ISNUMBER(G22),ISNUMBER(G27),ISNUMBER(G32),ISNUMBER(G37)),SUM(E12,E17,E22,E27,E32,E37),"")</f>
        <v>778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2516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683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2420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3" t="s">
        <v>53</v>
      </c>
      <c r="D41" s="103"/>
      <c r="E41" s="103"/>
      <c r="G41" s="102" t="s">
        <v>16</v>
      </c>
      <c r="H41" s="102"/>
      <c r="I41" s="39">
        <f>IF(ISNUMBER(I39),SUM(I11,I16,I21,I26,I31,I36,I39),"")</f>
        <v>13</v>
      </c>
      <c r="K41" s="36"/>
      <c r="L41" s="46" t="s">
        <v>24</v>
      </c>
      <c r="M41" s="103" t="s">
        <v>71</v>
      </c>
      <c r="N41" s="103"/>
      <c r="O41" s="103"/>
      <c r="Q41" s="102" t="s">
        <v>16</v>
      </c>
      <c r="R41" s="102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3"/>
      <c r="N42" s="103"/>
      <c r="O42" s="10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04" t="s">
        <v>56</v>
      </c>
      <c r="D43" s="104"/>
      <c r="E43" s="104"/>
      <c r="F43" s="104"/>
      <c r="G43" s="104"/>
      <c r="H43" s="104"/>
      <c r="I43" s="46"/>
      <c r="J43" s="46"/>
      <c r="K43" s="46" t="s">
        <v>28</v>
      </c>
      <c r="L43" s="105" t="s">
        <v>60</v>
      </c>
      <c r="M43" s="105"/>
      <c r="O43" s="46" t="s">
        <v>25</v>
      </c>
      <c r="P43" s="104"/>
      <c r="Q43" s="104"/>
      <c r="R43" s="104"/>
      <c r="S43" s="10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2">
        <v>0.375</v>
      </c>
      <c r="D46" s="92"/>
      <c r="I46" s="9" t="s">
        <v>30</v>
      </c>
      <c r="J46" s="93">
        <v>18</v>
      </c>
      <c r="K46" s="93"/>
    </row>
    <row r="47" spans="2:19" ht="19.5" customHeight="1">
      <c r="B47" s="9" t="s">
        <v>31</v>
      </c>
      <c r="C47" s="92"/>
      <c r="D47" s="92"/>
      <c r="I47" s="9" t="s">
        <v>32</v>
      </c>
      <c r="J47" s="100">
        <v>8</v>
      </c>
      <c r="K47" s="100"/>
      <c r="P47" s="9" t="s">
        <v>33</v>
      </c>
      <c r="Q47" s="98">
        <v>40544</v>
      </c>
      <c r="R47" s="99"/>
      <c r="S47" s="99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28:B29"/>
    <mergeCell ref="A30:B31"/>
    <mergeCell ref="A32:B32"/>
    <mergeCell ref="A15:B16"/>
    <mergeCell ref="A27:B27"/>
    <mergeCell ref="A20:B21"/>
    <mergeCell ref="I11:I12"/>
    <mergeCell ref="A8:B9"/>
    <mergeCell ref="A10:B11"/>
    <mergeCell ref="A12:B12"/>
    <mergeCell ref="S36:S37"/>
    <mergeCell ref="K33:L34"/>
    <mergeCell ref="S26:S27"/>
    <mergeCell ref="S31:S32"/>
    <mergeCell ref="K25:L26"/>
    <mergeCell ref="K35:L36"/>
    <mergeCell ref="K37:L37"/>
    <mergeCell ref="K17:L17"/>
    <mergeCell ref="A18:B19"/>
    <mergeCell ref="I16:I17"/>
    <mergeCell ref="K8:L9"/>
    <mergeCell ref="K10:L11"/>
    <mergeCell ref="K15:L16"/>
    <mergeCell ref="A13:B14"/>
    <mergeCell ref="A17:B17"/>
    <mergeCell ref="A33:B34"/>
    <mergeCell ref="A35:B36"/>
    <mergeCell ref="A37:B37"/>
    <mergeCell ref="I31:I32"/>
    <mergeCell ref="I36:I3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27:L27"/>
    <mergeCell ref="M5:M6"/>
    <mergeCell ref="S11:S12"/>
    <mergeCell ref="K5:L5"/>
    <mergeCell ref="K6:L6"/>
    <mergeCell ref="S21:S22"/>
    <mergeCell ref="K18:L19"/>
    <mergeCell ref="K20:L21"/>
    <mergeCell ref="K22:L22"/>
    <mergeCell ref="N5:Q5"/>
    <mergeCell ref="L1:N1"/>
    <mergeCell ref="O1:P1"/>
    <mergeCell ref="K13:L14"/>
    <mergeCell ref="L3:S3"/>
    <mergeCell ref="K12:L12"/>
    <mergeCell ref="Q41:R41"/>
    <mergeCell ref="C41:E41"/>
    <mergeCell ref="C43:H43"/>
    <mergeCell ref="L43:M43"/>
    <mergeCell ref="P43:S43"/>
    <mergeCell ref="M42:O42"/>
    <mergeCell ref="G41:H41"/>
    <mergeCell ref="M41:O41"/>
    <mergeCell ref="A52:S52"/>
    <mergeCell ref="Q47:S47"/>
    <mergeCell ref="A49:S49"/>
    <mergeCell ref="A50:S50"/>
    <mergeCell ref="J47:K47"/>
    <mergeCell ref="B57:C57"/>
    <mergeCell ref="E57:H57"/>
    <mergeCell ref="L57:M57"/>
    <mergeCell ref="O57:R57"/>
    <mergeCell ref="C46:D46"/>
    <mergeCell ref="J46:K46"/>
    <mergeCell ref="C47:D47"/>
    <mergeCell ref="K28:L29"/>
    <mergeCell ref="C42:E42"/>
    <mergeCell ref="K30:L31"/>
    <mergeCell ref="K32:L3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12:B12 A22:B22 A27:B27 K12:L12 K17:L17 K22:L22 K27:L27 K32:L32 K37:L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2006-08-02T21:01:19Z</cp:lastPrinted>
  <dcterms:created xsi:type="dcterms:W3CDTF">2003-07-01T14:03:06Z</dcterms:created>
  <dcterms:modified xsi:type="dcterms:W3CDTF">2010-11-20T12:35:51Z</dcterms:modified>
  <cp:category/>
  <cp:version/>
  <cp:contentType/>
  <cp:contentStatus/>
</cp:coreProperties>
</file>