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<sst xmlns="http://schemas.openxmlformats.org/spreadsheetml/2006/main" count="180" uniqueCount="74">
  <si>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</si>
  <si>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</si>
  <si>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</si>
  <si>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</si>
  <si>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</si>
  <si>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</si>
  <si>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</si>
  <si>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</si>
  <si>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</si>
  <si>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</si>
  <si>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</si>
  <si>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</si>
  <si>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</si>
  <si>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</si>
  <si>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</si>
  <si>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</si>
  <si>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</si>
  <si>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</si>
  <si>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</si>
  <si>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</si>
  <si>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</si>
  <si>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</si>
  <si>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</si>
  <si>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</si>
  <si>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</si>
  <si>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</si>
  <si>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</si>
  <si>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</si>
  <si>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</si>
  <si>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</si>
  <si>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</si>
  <si>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</si>
  <si>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</si>
  <si>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</si>
  <si>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</si>
  <si>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</si>
  <si>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</si>
  <si>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</si>
  <si>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</si>
  <si>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</si>
  <si>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</si>
  <si>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</si>
  <si>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</si>
  <si>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</si>
  <si>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</si>
  <si>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</si>
  <si>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Martínek Jaroslav</t>
  </si>
  <si>
    <t>žádné</t>
  </si>
  <si>
    <t>TJ Sokol Díly</t>
  </si>
  <si>
    <t>Šlajer</t>
  </si>
  <si>
    <t>František</t>
  </si>
  <si>
    <t>Kotlín</t>
  </si>
  <si>
    <t>Josef</t>
  </si>
  <si>
    <t>Vaník</t>
  </si>
  <si>
    <t>Jan</t>
  </si>
  <si>
    <t>Jaroš</t>
  </si>
  <si>
    <t>Lukáš</t>
  </si>
  <si>
    <t>Říhánek</t>
  </si>
  <si>
    <t>Václav</t>
  </si>
  <si>
    <t>Zíková</t>
  </si>
  <si>
    <t>Ivana</t>
  </si>
  <si>
    <t>Sokol</t>
  </si>
  <si>
    <t>Jaroslav</t>
  </si>
  <si>
    <t>Ochotný</t>
  </si>
  <si>
    <t>Jiří</t>
  </si>
  <si>
    <t>Dufek</t>
  </si>
  <si>
    <t>Jílek</t>
  </si>
  <si>
    <t>Kuneš</t>
  </si>
  <si>
    <t>Michal</t>
  </si>
  <si>
    <t>Zdeněk</t>
  </si>
  <si>
    <t>Jílek Jaroslav</t>
  </si>
  <si>
    <t>Říhánek Václav</t>
  </si>
  <si>
    <t xml:space="preserve">20.11.2010 Říhánek V. </t>
  </si>
  <si>
    <t>III/ 0052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</si>
</sst>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3">
      <selection activeCell="G45" sqref="G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40502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154</v>
      </c>
      <c r="E8" s="2">
        <v>63</v>
      </c>
      <c r="F8" s="2">
        <v>4</v>
      </c>
      <c r="G8" s="17">
        <f>IF(AND(ISBLANK(D8),ISBLANK(E8),ISBLANK(N8),ISBLANK(O8)),"",D8+E8)</f>
        <v>217</v>
      </c>
      <c r="H8" s="40" t="s">
        <v>23</v>
      </c>
      <c r="I8" s="18"/>
      <c r="K8" s="82" t="s">
        <v>61</v>
      </c>
      <c r="L8" s="83"/>
      <c r="M8" s="16">
        <v>1</v>
      </c>
      <c r="N8" s="1">
        <v>153</v>
      </c>
      <c r="O8" s="2">
        <v>63</v>
      </c>
      <c r="P8" s="2">
        <v>2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61</v>
      </c>
      <c r="F9" s="4">
        <v>2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146</v>
      </c>
      <c r="O9" s="4">
        <v>71</v>
      </c>
      <c r="P9" s="4">
        <v>1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1994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141</v>
      </c>
      <c r="E13" s="2">
        <v>35</v>
      </c>
      <c r="F13" s="2">
        <v>8</v>
      </c>
      <c r="G13" s="17">
        <f aca="true" t="shared" si="0" ref="G13:G36">IF(AND(ISBLANK(D13),ISBLANK(E13),ISBLANK(N13),ISBLANK(O13)),"",D13+E13)</f>
        <v>176</v>
      </c>
      <c r="H13" s="40" t="s">
        <v>23</v>
      </c>
      <c r="I13" s="18"/>
      <c r="K13" s="82" t="s">
        <v>63</v>
      </c>
      <c r="L13" s="83"/>
      <c r="M13" s="16">
        <v>1</v>
      </c>
      <c r="N13" s="1">
        <v>143</v>
      </c>
      <c r="O13" s="2">
        <v>70</v>
      </c>
      <c r="P13" s="2">
        <v>3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143</v>
      </c>
      <c r="E14" s="4">
        <v>54</v>
      </c>
      <c r="F14" s="4">
        <v>4</v>
      </c>
      <c r="G14" s="20">
        <f t="shared" si="0"/>
        <v>197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66</v>
      </c>
      <c r="P14" s="4">
        <v>7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1975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89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373</v>
      </c>
      <c r="H17" s="42" t="s">
        <v>23</v>
      </c>
      <c r="I17" s="81"/>
      <c r="K17" s="86">
        <v>10522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136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429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167</v>
      </c>
      <c r="E18" s="2">
        <v>58</v>
      </c>
      <c r="F18" s="2">
        <v>2</v>
      </c>
      <c r="G18" s="17">
        <f>IF(AND(ISBLANK(D18),ISBLANK(E18),ISBLANK(N18),ISBLANK(O18)),"",D18+E18)</f>
        <v>225</v>
      </c>
      <c r="H18" s="40" t="s">
        <v>23</v>
      </c>
      <c r="I18" s="18"/>
      <c r="K18" s="82" t="s">
        <v>65</v>
      </c>
      <c r="L18" s="83"/>
      <c r="M18" s="16">
        <v>1</v>
      </c>
      <c r="N18" s="1">
        <v>162</v>
      </c>
      <c r="O18" s="2">
        <v>45</v>
      </c>
      <c r="P18" s="2">
        <v>7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157</v>
      </c>
      <c r="E19" s="4">
        <v>61</v>
      </c>
      <c r="F19" s="4">
        <v>4</v>
      </c>
      <c r="G19" s="20">
        <f t="shared" si="0"/>
        <v>218</v>
      </c>
      <c r="H19" s="41" t="s">
        <v>23</v>
      </c>
      <c r="I19" s="18"/>
      <c r="K19" s="84"/>
      <c r="L19" s="85"/>
      <c r="M19" s="19">
        <v>2</v>
      </c>
      <c r="N19" s="3">
        <v>135</v>
      </c>
      <c r="O19" s="4">
        <v>54</v>
      </c>
      <c r="P19" s="4">
        <v>3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1995</v>
      </c>
      <c r="B22" s="87"/>
      <c r="C22" s="25" t="s">
        <v>13</v>
      </c>
      <c r="D22" s="26">
        <f>IF(OR(ISNUMBER(G18),ISNUMBER(G19),ISNUMBER(G20),ISNUMBER(G21)),SUM(D18:D21),"")</f>
        <v>324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443</v>
      </c>
      <c r="H22" s="42" t="s">
        <v>23</v>
      </c>
      <c r="I22" s="81"/>
      <c r="K22" s="86">
        <v>3825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99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396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145</v>
      </c>
      <c r="E23" s="2">
        <v>72</v>
      </c>
      <c r="F23" s="2">
        <v>1</v>
      </c>
      <c r="G23" s="17">
        <f>IF(AND(ISBLANK(D23),ISBLANK(E23),ISBLANK(N23),ISBLANK(O23)),"",D23+E23)</f>
        <v>217</v>
      </c>
      <c r="H23" s="40" t="s">
        <v>23</v>
      </c>
      <c r="I23" s="18"/>
      <c r="K23" s="82" t="s">
        <v>66</v>
      </c>
      <c r="L23" s="83"/>
      <c r="M23" s="16">
        <v>1</v>
      </c>
      <c r="N23" s="1">
        <v>154</v>
      </c>
      <c r="O23" s="2">
        <v>62</v>
      </c>
      <c r="P23" s="2">
        <v>2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158</v>
      </c>
      <c r="E24" s="4">
        <v>43</v>
      </c>
      <c r="F24" s="4">
        <v>7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148</v>
      </c>
      <c r="O24" s="4">
        <v>59</v>
      </c>
      <c r="P24" s="4">
        <v>4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13675</v>
      </c>
      <c r="B27" s="87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3785</v>
      </c>
      <c r="L27" s="87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423</v>
      </c>
      <c r="R27" s="42" t="s">
        <v>23</v>
      </c>
      <c r="S27" s="81"/>
    </row>
    <row r="28" spans="1:19" ht="12.75" customHeight="1">
      <c r="A28" s="82" t="s">
        <v>59</v>
      </c>
      <c r="B28" s="83"/>
      <c r="C28" s="16">
        <v>1</v>
      </c>
      <c r="D28" s="1">
        <v>136</v>
      </c>
      <c r="E28" s="2">
        <v>56</v>
      </c>
      <c r="F28" s="2">
        <v>1</v>
      </c>
      <c r="G28" s="17">
        <f>IF(AND(ISBLANK(D28),ISBLANK(E28),ISBLANK(N28),ISBLANK(O28)),"",D28+E28)</f>
        <v>192</v>
      </c>
      <c r="H28" s="40" t="s">
        <v>23</v>
      </c>
      <c r="I28" s="18"/>
      <c r="K28" s="82" t="s">
        <v>67</v>
      </c>
      <c r="L28" s="83"/>
      <c r="M28" s="16">
        <v>1</v>
      </c>
      <c r="N28" s="1">
        <v>144</v>
      </c>
      <c r="O28" s="2">
        <v>54</v>
      </c>
      <c r="P28" s="2">
        <v>1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156</v>
      </c>
      <c r="E29" s="4">
        <v>54</v>
      </c>
      <c r="F29" s="4">
        <v>2</v>
      </c>
      <c r="G29" s="20">
        <f t="shared" si="0"/>
        <v>210</v>
      </c>
      <c r="H29" s="41" t="s">
        <v>23</v>
      </c>
      <c r="I29" s="18"/>
      <c r="K29" s="84"/>
      <c r="L29" s="85"/>
      <c r="M29" s="19">
        <v>2</v>
      </c>
      <c r="N29" s="3">
        <v>135</v>
      </c>
      <c r="O29" s="4">
        <v>80</v>
      </c>
      <c r="P29" s="4">
        <v>2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60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2419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110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402</v>
      </c>
      <c r="H32" s="42" t="s">
        <v>23</v>
      </c>
      <c r="I32" s="81"/>
      <c r="K32" s="86">
        <v>12687</v>
      </c>
      <c r="L32" s="87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413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146</v>
      </c>
      <c r="E33" s="2">
        <v>72</v>
      </c>
      <c r="F33" s="2">
        <v>1</v>
      </c>
      <c r="G33" s="17">
        <f>IF(AND(ISBLANK(D33),ISBLANK(E33),ISBLANK(N33),ISBLANK(O33)),"",D33+E33)</f>
        <v>218</v>
      </c>
      <c r="H33" s="40" t="s">
        <v>23</v>
      </c>
      <c r="I33" s="18"/>
      <c r="K33" s="82" t="s">
        <v>67</v>
      </c>
      <c r="L33" s="83"/>
      <c r="M33" s="16">
        <v>1</v>
      </c>
      <c r="N33" s="1">
        <v>142</v>
      </c>
      <c r="O33" s="2">
        <v>71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62</v>
      </c>
      <c r="F34" s="4">
        <v>3</v>
      </c>
      <c r="G34" s="20">
        <f t="shared" si="0"/>
        <v>202</v>
      </c>
      <c r="H34" s="41" t="s">
        <v>23</v>
      </c>
      <c r="I34" s="18"/>
      <c r="K34" s="84"/>
      <c r="L34" s="85"/>
      <c r="M34" s="19">
        <v>2</v>
      </c>
      <c r="N34" s="3">
        <v>156</v>
      </c>
      <c r="O34" s="4">
        <v>72</v>
      </c>
      <c r="P34" s="4">
        <v>2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1988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420</v>
      </c>
      <c r="H37" s="43" t="s">
        <v>23</v>
      </c>
      <c r="I37" s="81"/>
      <c r="K37" s="86">
        <v>3791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1785</v>
      </c>
      <c r="E39" s="33">
        <f>IF(OR(ISNUMBER(G12),ISNUMBER(G17),ISNUMBER(G22),ISNUMBER(G27),ISNUMBER(G32),ISNUMBER(G37)),SUM(E12,E17,E22,E27,E32,E37),"")</f>
        <v>691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1768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46</v>
      </c>
      <c r="D41" s="106"/>
      <c r="E41" s="106"/>
      <c r="G41" s="110" t="s">
        <v>16</v>
      </c>
      <c r="H41" s="110"/>
      <c r="I41" s="39">
        <f>IF(ISNUMBER(I39),SUM(I11,I16,I21,I26,I31,I36,I39),"")</f>
        <v>2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1" t="s">
        <v>45</v>
      </c>
      <c r="D42" s="111"/>
      <c r="E42" s="111"/>
      <c r="G42" s="44"/>
      <c r="H42" s="44"/>
      <c r="I42" s="44"/>
      <c r="K42" s="36"/>
      <c r="L42" s="46" t="s">
        <v>25</v>
      </c>
      <c r="M42" s="111" t="s">
        <v>45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73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2:B22 A37:B37 A27:B27 A32:B32 K12:L12 K17:L17 K22:L22 K27:L27 K32:L32 K37:L37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2009-10-24T14:55:36Z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