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<sst xmlns="http://schemas.openxmlformats.org/spreadsheetml/2006/main" count="178" uniqueCount="73">
  <si>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</si>
  <si>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</si>
  <si>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</si>
  <si>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</si>
  <si>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</si>
  <si>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</si>
  <si>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</si>
  <si>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</si>
  <si>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</si>
  <si>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</si>
  <si>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</si>
  <si>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</si>
  <si>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</si>
  <si>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</si>
  <si>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</si>
  <si>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</si>
  <si>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</si>
  <si>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</si>
  <si>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</si>
  <si>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</si>
  <si>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</si>
  <si>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</si>
  <si>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</si>
  <si>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</si>
  <si>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</si>
  <si>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</si>
  <si>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</si>
  <si>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</si>
  <si>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</si>
  <si>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</si>
  <si>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</si>
  <si>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</si>
  <si>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</si>
  <si>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</si>
  <si>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</si>
  <si>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</si>
  <si>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</si>
  <si>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</si>
  <si>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</si>
  <si>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</si>
  <si>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</si>
  <si>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</si>
  <si>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</si>
  <si>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</si>
  <si>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Slavoj Plzeň B</t>
  </si>
  <si>
    <t>Jirka</t>
  </si>
  <si>
    <t>Bohumil</t>
  </si>
  <si>
    <t>Vdovec</t>
  </si>
  <si>
    <t>Josef</t>
  </si>
  <si>
    <t>Martínek</t>
  </si>
  <si>
    <t>Miroslav</t>
  </si>
  <si>
    <t>Laksar</t>
  </si>
  <si>
    <t>Jan</t>
  </si>
  <si>
    <t>Hablovec</t>
  </si>
  <si>
    <t>Jaroslav</t>
  </si>
  <si>
    <t>Kubš</t>
  </si>
  <si>
    <t>Filip</t>
  </si>
  <si>
    <t>Vavřička</t>
  </si>
  <si>
    <t>Jiří</t>
  </si>
  <si>
    <t>Matoušek</t>
  </si>
  <si>
    <t>Pešek</t>
  </si>
  <si>
    <t>Vlček</t>
  </si>
  <si>
    <t>František</t>
  </si>
  <si>
    <t>Hranáč</t>
  </si>
  <si>
    <t>Václav</t>
  </si>
  <si>
    <t>Müller</t>
  </si>
  <si>
    <t>Michal</t>
  </si>
  <si>
    <t>Hablovec Jaroslav</t>
  </si>
  <si>
    <t>Šlajer Stanislav</t>
  </si>
  <si>
    <t>Vlček František</t>
  </si>
  <si>
    <t>P-0108</t>
  </si>
  <si>
    <t>Na soupisku Kuželky Holýšov B dopsán hráč Martínek Miroslav reg. Číslo 21916</t>
  </si>
  <si>
    <t>11.9.2010   Šlajer Stanislav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</si>
</sst>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40432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138</v>
      </c>
      <c r="E8" s="2">
        <v>44</v>
      </c>
      <c r="F8" s="2">
        <v>9</v>
      </c>
      <c r="G8" s="17">
        <f>IF(AND(ISBLANK(D8),ISBLANK(E8),ISBLANK(N8),ISBLANK(O8)),"",D8+E8)</f>
        <v>182</v>
      </c>
      <c r="H8" s="40" t="s">
        <v>23</v>
      </c>
      <c r="I8" s="18"/>
      <c r="K8" s="82" t="s">
        <v>57</v>
      </c>
      <c r="L8" s="83"/>
      <c r="M8" s="16">
        <v>1</v>
      </c>
      <c r="N8" s="1">
        <v>132</v>
      </c>
      <c r="O8" s="2">
        <v>72</v>
      </c>
      <c r="P8" s="2">
        <v>4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146</v>
      </c>
      <c r="E9" s="4">
        <v>52</v>
      </c>
      <c r="F9" s="4">
        <v>7</v>
      </c>
      <c r="G9" s="20">
        <f>IF(AND(ISBLANK(D9),ISBLANK(E9),ISBLANK(N9),ISBLANK(O9)),"",D9+E9)</f>
        <v>198</v>
      </c>
      <c r="H9" s="41" t="s">
        <v>23</v>
      </c>
      <c r="I9" s="18"/>
      <c r="K9" s="84"/>
      <c r="L9" s="85"/>
      <c r="M9" s="19">
        <v>2</v>
      </c>
      <c r="N9" s="3">
        <v>139</v>
      </c>
      <c r="O9" s="4">
        <v>59</v>
      </c>
      <c r="P9" s="4">
        <v>5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20566</v>
      </c>
      <c r="B12" s="87"/>
      <c r="C12" s="25" t="s">
        <v>13</v>
      </c>
      <c r="D12" s="26">
        <f>IF(OR(ISNUMBER(G8),ISNUMBER(G9),ISNUMBER(G10),ISNUMBER(G11)),SUM(D8:D11),"")</f>
        <v>284</v>
      </c>
      <c r="E12" s="27">
        <f>IF(OR(ISNUMBER(G8),ISNUMBER(G9),ISNUMBER(G10),ISNUMBER(G11)),SUM(E8:E11),"")</f>
        <v>96</v>
      </c>
      <c r="F12" s="27">
        <f>IF(OR(ISNUMBER(G8),ISNUMBER(G9),ISNUMBER(G10),ISNUMBER(G11)),SUM(F8:F11),"")</f>
        <v>16</v>
      </c>
      <c r="G12" s="28">
        <f>IF(OR(ISNUMBER(G8),ISNUMBER(G9),ISNUMBER(G10),ISNUMBER(G11)),SUM(G8:G11),"")</f>
        <v>380</v>
      </c>
      <c r="H12" s="42" t="s">
        <v>23</v>
      </c>
      <c r="I12" s="81"/>
      <c r="K12" s="86">
        <v>17044</v>
      </c>
      <c r="L12" s="87"/>
      <c r="M12" s="25" t="s">
        <v>13</v>
      </c>
      <c r="N12" s="26">
        <f>IF(OR(ISNUMBER(Q8),ISNUMBER(Q9),ISNUMBER(Q10),ISNUMBER(Q11)),SUM(N8:N11),"")</f>
        <v>271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402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136</v>
      </c>
      <c r="E13" s="2">
        <v>79</v>
      </c>
      <c r="F13" s="2">
        <v>1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82" t="s">
        <v>59</v>
      </c>
      <c r="L13" s="83"/>
      <c r="M13" s="16">
        <v>1</v>
      </c>
      <c r="N13" s="1">
        <v>130</v>
      </c>
      <c r="O13" s="2">
        <v>69</v>
      </c>
      <c r="P13" s="2">
        <v>3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140</v>
      </c>
      <c r="E14" s="4">
        <v>99</v>
      </c>
      <c r="F14" s="4">
        <v>1</v>
      </c>
      <c r="G14" s="20">
        <f t="shared" si="0"/>
        <v>239</v>
      </c>
      <c r="H14" s="41" t="s">
        <v>23</v>
      </c>
      <c r="I14" s="18"/>
      <c r="K14" s="84"/>
      <c r="L14" s="85"/>
      <c r="M14" s="19">
        <v>2</v>
      </c>
      <c r="N14" s="3">
        <v>131</v>
      </c>
      <c r="O14" s="4">
        <v>59</v>
      </c>
      <c r="P14" s="4">
        <v>5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13952</v>
      </c>
      <c r="B17" s="87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178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454</v>
      </c>
      <c r="H17" s="42" t="s">
        <v>23</v>
      </c>
      <c r="I17" s="81"/>
      <c r="K17" s="86">
        <v>4513</v>
      </c>
      <c r="L17" s="87"/>
      <c r="M17" s="25" t="s">
        <v>13</v>
      </c>
      <c r="N17" s="26">
        <f>IF(OR(ISNUMBER(Q13),ISNUMBER(Q14),ISNUMBER(Q15),ISNUMBER(Q16)),SUM(N13:N16),"")</f>
        <v>261</v>
      </c>
      <c r="O17" s="27">
        <f>IF(OR(ISNUMBER(Q13),ISNUMBER(Q14),ISNUMBER(Q15),ISNUMBER(Q16)),SUM(O13:O16),"")</f>
        <v>128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389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135</v>
      </c>
      <c r="E18" s="2">
        <v>71</v>
      </c>
      <c r="F18" s="2">
        <v>3</v>
      </c>
      <c r="G18" s="17">
        <f>IF(AND(ISBLANK(D18),ISBLANK(E18),ISBLANK(N18),ISBLANK(O18)),"",D18+E18)</f>
        <v>206</v>
      </c>
      <c r="H18" s="40" t="s">
        <v>23</v>
      </c>
      <c r="I18" s="18"/>
      <c r="K18" s="82" t="s">
        <v>60</v>
      </c>
      <c r="L18" s="83"/>
      <c r="M18" s="16">
        <v>1</v>
      </c>
      <c r="N18" s="1">
        <v>141</v>
      </c>
      <c r="O18" s="2">
        <v>43</v>
      </c>
      <c r="P18" s="2">
        <v>6</v>
      </c>
      <c r="Q18" s="17">
        <f>IF(AND(ISBLANK(D18),ISBLANK(E18),ISBLANK(N18),ISBLANK(O18)),"",N18+O18)</f>
        <v>184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134</v>
      </c>
      <c r="E19" s="4">
        <v>61</v>
      </c>
      <c r="F19" s="4">
        <v>5</v>
      </c>
      <c r="G19" s="20">
        <f t="shared" si="0"/>
        <v>195</v>
      </c>
      <c r="H19" s="41" t="s">
        <v>23</v>
      </c>
      <c r="I19" s="18"/>
      <c r="K19" s="84"/>
      <c r="L19" s="85"/>
      <c r="M19" s="19">
        <v>2</v>
      </c>
      <c r="N19" s="3">
        <v>139</v>
      </c>
      <c r="O19" s="4">
        <v>45</v>
      </c>
      <c r="P19" s="4">
        <v>9</v>
      </c>
      <c r="Q19" s="20">
        <f t="shared" si="1"/>
        <v>184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21916</v>
      </c>
      <c r="B22" s="87"/>
      <c r="C22" s="25" t="s">
        <v>13</v>
      </c>
      <c r="D22" s="26">
        <f>IF(OR(ISNUMBER(G18),ISNUMBER(G19),ISNUMBER(G20),ISNUMBER(G21)),SUM(D18:D21),"")</f>
        <v>269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401</v>
      </c>
      <c r="H22" s="42" t="s">
        <v>23</v>
      </c>
      <c r="I22" s="81"/>
      <c r="K22" s="86">
        <v>5651</v>
      </c>
      <c r="L22" s="87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88</v>
      </c>
      <c r="P22" s="27">
        <f>IF(OR(ISNUMBER(Q18),ISNUMBER(Q19),ISNUMBER(Q20),ISNUMBER(Q21)),SUM(P18:P21),"")</f>
        <v>15</v>
      </c>
      <c r="Q22" s="28">
        <f>IF(OR(ISNUMBER(Q18),ISNUMBER(Q19),ISNUMBER(Q20),ISNUMBER(Q21)),SUM(Q18:Q21),"")</f>
        <v>368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152</v>
      </c>
      <c r="E23" s="2">
        <v>45</v>
      </c>
      <c r="F23" s="2">
        <v>9</v>
      </c>
      <c r="G23" s="17">
        <f>IF(AND(ISBLANK(D23),ISBLANK(E23),ISBLANK(N23),ISBLANK(O23)),"",D23+E23)</f>
        <v>197</v>
      </c>
      <c r="H23" s="40" t="s">
        <v>23</v>
      </c>
      <c r="I23" s="18"/>
      <c r="K23" s="82" t="s">
        <v>61</v>
      </c>
      <c r="L23" s="83"/>
      <c r="M23" s="16">
        <v>1</v>
      </c>
      <c r="N23" s="1">
        <v>130</v>
      </c>
      <c r="O23" s="2">
        <v>52</v>
      </c>
      <c r="P23" s="2">
        <v>4</v>
      </c>
      <c r="Q23" s="17">
        <f>IF(AND(ISBLANK(D23),ISBLANK(E23),ISBLANK(N23),ISBLANK(O23)),"",N23+O23)</f>
        <v>182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140</v>
      </c>
      <c r="E24" s="4">
        <v>52</v>
      </c>
      <c r="F24" s="4">
        <v>6</v>
      </c>
      <c r="G24" s="20">
        <f t="shared" si="0"/>
        <v>192</v>
      </c>
      <c r="H24" s="41" t="s">
        <v>23</v>
      </c>
      <c r="I24" s="18"/>
      <c r="K24" s="84"/>
      <c r="L24" s="85"/>
      <c r="M24" s="19">
        <v>2</v>
      </c>
      <c r="N24" s="3">
        <v>129</v>
      </c>
      <c r="O24" s="4">
        <v>63</v>
      </c>
      <c r="P24" s="4">
        <v>1</v>
      </c>
      <c r="Q24" s="20">
        <f t="shared" si="1"/>
        <v>192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20287</v>
      </c>
      <c r="B27" s="87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97</v>
      </c>
      <c r="F27" s="27">
        <f>IF(OR(ISNUMBER(G23),ISNUMBER(G24),ISNUMBER(G25),ISNUMBER(G26)),SUM(F23:F26),"")</f>
        <v>15</v>
      </c>
      <c r="G27" s="28">
        <f>IF(OR(ISNUMBER(G23),ISNUMBER(G24),ISNUMBER(G25),ISNUMBER(G26)),SUM(G23:G26),"")</f>
        <v>389</v>
      </c>
      <c r="H27" s="42" t="s">
        <v>23</v>
      </c>
      <c r="I27" s="81"/>
      <c r="K27" s="86">
        <v>14082</v>
      </c>
      <c r="L27" s="87"/>
      <c r="M27" s="25" t="s">
        <v>13</v>
      </c>
      <c r="N27" s="26">
        <f>IF(OR(ISNUMBER(Q23),ISNUMBER(Q24),ISNUMBER(Q25),ISNUMBER(Q26)),SUM(N23:N26),"")</f>
        <v>259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374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139</v>
      </c>
      <c r="E28" s="2">
        <v>69</v>
      </c>
      <c r="F28" s="2">
        <v>1</v>
      </c>
      <c r="G28" s="17">
        <f>IF(AND(ISBLANK(D28),ISBLANK(E28),ISBLANK(N28),ISBLANK(O28)),"",D28+E28)</f>
        <v>208</v>
      </c>
      <c r="H28" s="40" t="s">
        <v>23</v>
      </c>
      <c r="I28" s="18"/>
      <c r="K28" s="82" t="s">
        <v>63</v>
      </c>
      <c r="L28" s="83"/>
      <c r="M28" s="16">
        <v>1</v>
      </c>
      <c r="N28" s="1">
        <v>144</v>
      </c>
      <c r="O28" s="2">
        <v>59</v>
      </c>
      <c r="P28" s="2">
        <v>1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154</v>
      </c>
      <c r="E29" s="4">
        <v>54</v>
      </c>
      <c r="F29" s="4">
        <v>5</v>
      </c>
      <c r="G29" s="20">
        <f t="shared" si="0"/>
        <v>208</v>
      </c>
      <c r="H29" s="41" t="s">
        <v>23</v>
      </c>
      <c r="I29" s="18"/>
      <c r="K29" s="84"/>
      <c r="L29" s="85"/>
      <c r="M29" s="19">
        <v>2</v>
      </c>
      <c r="N29" s="3">
        <v>139</v>
      </c>
      <c r="O29" s="4">
        <v>54</v>
      </c>
      <c r="P29" s="4">
        <v>4</v>
      </c>
      <c r="Q29" s="20">
        <f t="shared" si="1"/>
        <v>193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6083</v>
      </c>
      <c r="B32" s="87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416</v>
      </c>
      <c r="H32" s="42" t="s">
        <v>23</v>
      </c>
      <c r="I32" s="81"/>
      <c r="K32" s="86">
        <v>15722</v>
      </c>
      <c r="L32" s="87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396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135</v>
      </c>
      <c r="E33" s="2">
        <v>52</v>
      </c>
      <c r="F33" s="2">
        <v>5</v>
      </c>
      <c r="G33" s="17">
        <f>IF(AND(ISBLANK(D33),ISBLANK(E33),ISBLANK(N33),ISBLANK(O33)),"",D33+E33)</f>
        <v>187</v>
      </c>
      <c r="H33" s="40" t="s">
        <v>23</v>
      </c>
      <c r="I33" s="18"/>
      <c r="K33" s="82" t="s">
        <v>65</v>
      </c>
      <c r="L33" s="83"/>
      <c r="M33" s="16">
        <v>1</v>
      </c>
      <c r="N33" s="1">
        <v>130</v>
      </c>
      <c r="O33" s="2">
        <v>51</v>
      </c>
      <c r="P33" s="2">
        <v>6</v>
      </c>
      <c r="Q33" s="17">
        <f>IF(AND(ISBLANK(D33),ISBLANK(E33),ISBLANK(N33),ISBLANK(O33)),"",N33+O33)</f>
        <v>181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144</v>
      </c>
      <c r="E34" s="4">
        <v>53</v>
      </c>
      <c r="F34" s="4">
        <v>3</v>
      </c>
      <c r="G34" s="20">
        <f t="shared" si="0"/>
        <v>197</v>
      </c>
      <c r="H34" s="41" t="s">
        <v>23</v>
      </c>
      <c r="I34" s="18"/>
      <c r="K34" s="84"/>
      <c r="L34" s="85"/>
      <c r="M34" s="19">
        <v>2</v>
      </c>
      <c r="N34" s="3">
        <v>133</v>
      </c>
      <c r="O34" s="4">
        <v>71</v>
      </c>
      <c r="P34" s="4">
        <v>1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19612</v>
      </c>
      <c r="B37" s="87"/>
      <c r="C37" s="25" t="s">
        <v>13</v>
      </c>
      <c r="D37" s="26">
        <f>IF(OR(ISNUMBER(G33),ISNUMBER(G34),ISNUMBER(G35),ISNUMBER(G36)),SUM(D33:D36),"")</f>
        <v>279</v>
      </c>
      <c r="E37" s="27">
        <f>IF(OR(ISNUMBER(G33),ISNUMBER(G34),ISNUMBER(G35),ISNUMBER(G36)),SUM(E33:E36),"")</f>
        <v>105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384</v>
      </c>
      <c r="H37" s="43" t="s">
        <v>23</v>
      </c>
      <c r="I37" s="81"/>
      <c r="K37" s="86">
        <v>12602</v>
      </c>
      <c r="L37" s="87"/>
      <c r="M37" s="25" t="s">
        <v>13</v>
      </c>
      <c r="N37" s="26">
        <f>IF(OR(ISNUMBER(Q33),ISNUMBER(Q34),ISNUMBER(Q35),ISNUMBER(Q36)),SUM(N33:N36),"")</f>
        <v>263</v>
      </c>
      <c r="O37" s="27">
        <f>IF(OR(ISNUMBER(Q33),ISNUMBER(Q34),ISNUMBER(Q35),ISNUMBER(Q36)),SUM(O33:O36),"")</f>
        <v>122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385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1693</v>
      </c>
      <c r="E39" s="33">
        <f>IF(OR(ISNUMBER(G12),ISNUMBER(G17),ISNUMBER(G22),ISNUMBER(G27),ISNUMBER(G32),ISNUMBER(G37)),SUM(E12,E17,E22,E27,E32,E37),"")</f>
        <v>731</v>
      </c>
      <c r="F39" s="33">
        <f>IF(OR(ISNUMBER(G12),ISNUMBER(G17),ISNUMBER(G22),ISNUMBER(G27),ISNUMBER(G32),ISNUMBER(G37)),SUM(F12,F17,F22,F27,F32,F37),"")</f>
        <v>55</v>
      </c>
      <c r="G39" s="34">
        <f>IF(OR(ISNUMBER(G12),ISNUMBER(G17),ISNUMBER(G22),ISNUMBER(G27),ISNUMBER(G32),ISNUMBER(G37)),SUM(G12,G17,G22,G27,G32,G37),"")</f>
        <v>2424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1617</v>
      </c>
      <c r="O39" s="33">
        <f>IF(OR(ISNUMBER(Q12),ISNUMBER(Q17),ISNUMBER(Q22),ISNUMBER(Q27),ISNUMBER(Q32),ISNUMBER(Q37)),SUM(O12,O17,O22,O27,O32,O37),"")</f>
        <v>697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2314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69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 t="s">
        <v>67</v>
      </c>
      <c r="D42" s="111"/>
      <c r="E42" s="111"/>
      <c r="G42" s="44"/>
      <c r="H42" s="44"/>
      <c r="I42" s="44"/>
      <c r="K42" s="36"/>
      <c r="L42" s="46" t="s">
        <v>25</v>
      </c>
      <c r="M42" s="111" t="s">
        <v>69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 t="s">
        <v>68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2010-09-11T16:28:36Z</cp:lastPrinted>
  <dcterms:created xsi:type="dcterms:W3CDTF">2003-07-01T14:03:06Z</dcterms:created>
  <dcterms:modified xsi:type="dcterms:W3CDTF">2010-09-11T16:33:53Z</dcterms:modified>
  <cp:category/>
  <cp:version/>
  <cp:contentType/>
  <cp:contentStatus/>
</cp:coreProperties>
</file>