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<sst xmlns="http://schemas.openxmlformats.org/spreadsheetml/2006/main" count="180" uniqueCount="79">
  <si>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</si>
  <si>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</si>
  <si>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</si>
  <si>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</si>
  <si>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</si>
  <si>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</si>
  <si>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</si>
  <si>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</si>
  <si>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</si>
  <si>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</si>
  <si>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</si>
  <si>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</si>
  <si>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</si>
  <si>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</si>
  <si>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</si>
  <si>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</si>
  <si>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</si>
  <si>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</si>
  <si>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</si>
  <si>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</si>
  <si>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</si>
  <si>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</si>
  <si>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</si>
  <si>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</si>
  <si>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</si>
  <si>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</si>
  <si>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</si>
  <si>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</si>
  <si>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</si>
  <si>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</si>
  <si>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</si>
  <si>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</si>
  <si>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</si>
  <si>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</si>
  <si>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</si>
  <si>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</si>
  <si>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</si>
  <si>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</si>
  <si>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</si>
  <si>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</si>
  <si>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</si>
  <si>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</si>
  <si>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</si>
  <si>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</si>
  <si>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Sloup Otto</t>
  </si>
  <si>
    <t>P-0059</t>
  </si>
  <si>
    <t>Sloup Otto v.r.</t>
  </si>
  <si>
    <t>Žádné</t>
  </si>
  <si>
    <t>Nic</t>
  </si>
  <si>
    <t>23.1.2010 Otto Sloup v.r.</t>
  </si>
  <si>
    <t>STŘÍBRO B</t>
  </si>
  <si>
    <t>Kořan</t>
  </si>
  <si>
    <t>Vojtěch</t>
  </si>
  <si>
    <t>Sobotka</t>
  </si>
  <si>
    <t>Aleš</t>
  </si>
  <si>
    <t>Kučera</t>
  </si>
  <si>
    <t>Petr</t>
  </si>
  <si>
    <t>Sloup</t>
  </si>
  <si>
    <t>Otto</t>
  </si>
  <si>
    <t>Dvořák</t>
  </si>
  <si>
    <t>Josef</t>
  </si>
  <si>
    <t>Baloun</t>
  </si>
  <si>
    <t>Jiří</t>
  </si>
  <si>
    <t>Lipchavský</t>
  </si>
  <si>
    <t>Roman</t>
  </si>
  <si>
    <t>Blasbalg</t>
  </si>
  <si>
    <t>Milan</t>
  </si>
  <si>
    <t>Jindrová</t>
  </si>
  <si>
    <t>Marie</t>
  </si>
  <si>
    <t>Šnebergrová</t>
  </si>
  <si>
    <t>Lucie</t>
  </si>
  <si>
    <t>Pochylová</t>
  </si>
  <si>
    <t>Daniela</t>
  </si>
  <si>
    <t>Troch</t>
  </si>
  <si>
    <t>Pavel</t>
  </si>
  <si>
    <t>Troch Pavel</t>
  </si>
  <si>
    <t>Troch Pavel v.r.</t>
  </si>
  <si>
    <t>Baloun Jiří</t>
  </si>
  <si>
    <t>Baloun Jiří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</si>
</sst>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13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9" t="s">
        <v>42</v>
      </c>
      <c r="M1" s="119"/>
      <c r="N1" s="119"/>
      <c r="O1" s="120" t="s">
        <v>2</v>
      </c>
      <c r="P1" s="120"/>
      <c r="Q1" s="117">
        <v>40432</v>
      </c>
      <c r="R1" s="118"/>
      <c r="S1" s="118"/>
    </row>
    <row r="2" spans="1:8" ht="13.5" thickBot="1">
      <c r="A2" s="129" t="s">
        <v>40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21" t="s">
        <v>43</v>
      </c>
      <c r="C3" s="127"/>
      <c r="D3" s="127"/>
      <c r="E3" s="127"/>
      <c r="F3" s="127"/>
      <c r="G3" s="127"/>
      <c r="H3" s="127"/>
      <c r="I3" s="128"/>
      <c r="K3" s="38" t="s">
        <v>4</v>
      </c>
      <c r="L3" s="121" t="s">
        <v>50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23" t="s">
        <v>5</v>
      </c>
      <c r="B5" s="124"/>
      <c r="C5" s="131" t="s">
        <v>6</v>
      </c>
      <c r="D5" s="133" t="s">
        <v>7</v>
      </c>
      <c r="E5" s="134"/>
      <c r="F5" s="134"/>
      <c r="G5" s="135"/>
      <c r="H5" s="107" t="s">
        <v>8</v>
      </c>
      <c r="I5" s="108"/>
      <c r="K5" s="123" t="s">
        <v>5</v>
      </c>
      <c r="L5" s="124"/>
      <c r="M5" s="131" t="s">
        <v>6</v>
      </c>
      <c r="N5" s="133" t="s">
        <v>7</v>
      </c>
      <c r="O5" s="134"/>
      <c r="P5" s="134"/>
      <c r="Q5" s="135"/>
      <c r="R5" s="107" t="s">
        <v>8</v>
      </c>
      <c r="S5" s="108"/>
    </row>
    <row r="6" spans="1:19" ht="12.75" customHeight="1" thickBot="1">
      <c r="A6" s="125" t="s">
        <v>9</v>
      </c>
      <c r="B6" s="126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5" t="s">
        <v>9</v>
      </c>
      <c r="L6" s="126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9" t="s">
        <v>51</v>
      </c>
      <c r="B8" s="110"/>
      <c r="C8" s="16">
        <v>1</v>
      </c>
      <c r="D8" s="1">
        <v>160</v>
      </c>
      <c r="E8" s="2">
        <v>78</v>
      </c>
      <c r="F8" s="2">
        <v>4</v>
      </c>
      <c r="G8" s="17">
        <f>IF(AND(ISBLANK(D8),ISBLANK(E8),ISBLANK(N8),ISBLANK(O8)),"",D8+E8)</f>
        <v>238</v>
      </c>
      <c r="H8" s="40" t="s">
        <v>23</v>
      </c>
      <c r="I8" s="18"/>
      <c r="K8" s="109" t="s">
        <v>63</v>
      </c>
      <c r="L8" s="110"/>
      <c r="M8" s="16">
        <v>1</v>
      </c>
      <c r="N8" s="1">
        <v>146</v>
      </c>
      <c r="O8" s="2">
        <v>72</v>
      </c>
      <c r="P8" s="2">
        <v>4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11"/>
      <c r="B9" s="112"/>
      <c r="C9" s="19">
        <v>2</v>
      </c>
      <c r="D9" s="3">
        <v>140</v>
      </c>
      <c r="E9" s="4">
        <v>98</v>
      </c>
      <c r="F9" s="4">
        <v>0</v>
      </c>
      <c r="G9" s="20">
        <f>IF(AND(ISBLANK(D9),ISBLANK(E9),ISBLANK(N9),ISBLANK(O9)),"",D9+E9)</f>
        <v>238</v>
      </c>
      <c r="H9" s="41" t="s">
        <v>23</v>
      </c>
      <c r="I9" s="18"/>
      <c r="K9" s="111"/>
      <c r="L9" s="112"/>
      <c r="M9" s="19">
        <v>2</v>
      </c>
      <c r="N9" s="3">
        <v>141</v>
      </c>
      <c r="O9" s="4">
        <v>45</v>
      </c>
      <c r="P9" s="4">
        <v>4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03" t="s">
        <v>52</v>
      </c>
      <c r="B10" s="104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3" t="s">
        <v>64</v>
      </c>
      <c r="L10" s="104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2</v>
      </c>
      <c r="K11" s="105"/>
      <c r="L11" s="106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0</v>
      </c>
    </row>
    <row r="12" spans="1:19" ht="15.75" customHeight="1" thickBot="1">
      <c r="A12" s="115">
        <v>18769</v>
      </c>
      <c r="B12" s="116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176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476</v>
      </c>
      <c r="H12" s="42" t="s">
        <v>23</v>
      </c>
      <c r="I12" s="114"/>
      <c r="K12" s="115">
        <v>20186</v>
      </c>
      <c r="L12" s="116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404</v>
      </c>
      <c r="R12" s="42" t="s">
        <v>23</v>
      </c>
      <c r="S12" s="114"/>
    </row>
    <row r="13" spans="1:19" ht="12.75" customHeight="1">
      <c r="A13" s="109" t="s">
        <v>53</v>
      </c>
      <c r="B13" s="110"/>
      <c r="C13" s="16">
        <v>1</v>
      </c>
      <c r="D13" s="1">
        <v>134</v>
      </c>
      <c r="E13" s="2">
        <v>54</v>
      </c>
      <c r="F13" s="2">
        <v>4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09" t="s">
        <v>65</v>
      </c>
      <c r="L13" s="110"/>
      <c r="M13" s="16">
        <v>1</v>
      </c>
      <c r="N13" s="1">
        <v>148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1"/>
      <c r="B14" s="112"/>
      <c r="C14" s="19">
        <v>2</v>
      </c>
      <c r="D14" s="3">
        <v>138</v>
      </c>
      <c r="E14" s="4">
        <v>62</v>
      </c>
      <c r="F14" s="4">
        <v>2</v>
      </c>
      <c r="G14" s="20">
        <f t="shared" si="0"/>
        <v>200</v>
      </c>
      <c r="H14" s="41" t="s">
        <v>23</v>
      </c>
      <c r="I14" s="18"/>
      <c r="K14" s="111"/>
      <c r="L14" s="112"/>
      <c r="M14" s="19">
        <v>2</v>
      </c>
      <c r="N14" s="3">
        <v>150</v>
      </c>
      <c r="O14" s="4">
        <v>52</v>
      </c>
      <c r="P14" s="4">
        <v>5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03" t="s">
        <v>54</v>
      </c>
      <c r="B15" s="104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3" t="s">
        <v>66</v>
      </c>
      <c r="L15" s="104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0</v>
      </c>
      <c r="K16" s="105"/>
      <c r="L16" s="106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2</v>
      </c>
    </row>
    <row r="17" spans="1:19" ht="15.75" customHeight="1" thickBot="1">
      <c r="A17" s="115">
        <v>3589</v>
      </c>
      <c r="B17" s="116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388</v>
      </c>
      <c r="H17" s="42" t="s">
        <v>23</v>
      </c>
      <c r="I17" s="114"/>
      <c r="K17" s="115">
        <v>9872</v>
      </c>
      <c r="L17" s="116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404</v>
      </c>
      <c r="R17" s="42" t="s">
        <v>23</v>
      </c>
      <c r="S17" s="114"/>
    </row>
    <row r="18" spans="1:19" ht="12.75" customHeight="1">
      <c r="A18" s="109" t="s">
        <v>55</v>
      </c>
      <c r="B18" s="110"/>
      <c r="C18" s="16">
        <v>1</v>
      </c>
      <c r="D18" s="1">
        <v>149</v>
      </c>
      <c r="E18" s="2">
        <v>72</v>
      </c>
      <c r="F18" s="2">
        <v>2</v>
      </c>
      <c r="G18" s="17">
        <f>IF(AND(ISBLANK(D18),ISBLANK(E18),ISBLANK(N18),ISBLANK(O18)),"",D18+E18)</f>
        <v>221</v>
      </c>
      <c r="H18" s="40" t="s">
        <v>23</v>
      </c>
      <c r="I18" s="18"/>
      <c r="K18" s="109" t="s">
        <v>67</v>
      </c>
      <c r="L18" s="110"/>
      <c r="M18" s="16">
        <v>1</v>
      </c>
      <c r="N18" s="1">
        <v>144</v>
      </c>
      <c r="O18" s="2">
        <v>53</v>
      </c>
      <c r="P18" s="2">
        <v>4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11"/>
      <c r="B19" s="112"/>
      <c r="C19" s="19">
        <v>2</v>
      </c>
      <c r="D19" s="3">
        <v>150</v>
      </c>
      <c r="E19" s="4">
        <v>59</v>
      </c>
      <c r="F19" s="4">
        <v>2</v>
      </c>
      <c r="G19" s="20">
        <f t="shared" si="0"/>
        <v>209</v>
      </c>
      <c r="H19" s="41" t="s">
        <v>23</v>
      </c>
      <c r="I19" s="18"/>
      <c r="K19" s="111"/>
      <c r="L19" s="112"/>
      <c r="M19" s="19">
        <v>2</v>
      </c>
      <c r="N19" s="3">
        <v>141</v>
      </c>
      <c r="O19" s="4">
        <v>54</v>
      </c>
      <c r="P19" s="4">
        <v>6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03" t="s">
        <v>56</v>
      </c>
      <c r="B20" s="104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3" t="s">
        <v>68</v>
      </c>
      <c r="L20" s="104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2</v>
      </c>
      <c r="K21" s="105"/>
      <c r="L21" s="106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0</v>
      </c>
    </row>
    <row r="22" spans="1:19" ht="15.75" customHeight="1" thickBot="1">
      <c r="A22" s="115">
        <v>12667</v>
      </c>
      <c r="B22" s="116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430</v>
      </c>
      <c r="H22" s="42" t="s">
        <v>23</v>
      </c>
      <c r="I22" s="114"/>
      <c r="K22" s="115">
        <v>3548</v>
      </c>
      <c r="L22" s="116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392</v>
      </c>
      <c r="R22" s="42" t="s">
        <v>23</v>
      </c>
      <c r="S22" s="114"/>
    </row>
    <row r="23" spans="1:19" ht="12.75" customHeight="1">
      <c r="A23" s="109" t="s">
        <v>57</v>
      </c>
      <c r="B23" s="110"/>
      <c r="C23" s="16">
        <v>1</v>
      </c>
      <c r="D23" s="1">
        <v>139</v>
      </c>
      <c r="E23" s="2">
        <v>62</v>
      </c>
      <c r="F23" s="2">
        <v>3</v>
      </c>
      <c r="G23" s="17">
        <f>IF(AND(ISBLANK(D23),ISBLANK(E23),ISBLANK(N23),ISBLANK(O23)),"",D23+E23)</f>
        <v>201</v>
      </c>
      <c r="H23" s="40" t="s">
        <v>23</v>
      </c>
      <c r="I23" s="18"/>
      <c r="K23" s="109" t="s">
        <v>69</v>
      </c>
      <c r="L23" s="110"/>
      <c r="M23" s="16">
        <v>1</v>
      </c>
      <c r="N23" s="1">
        <v>139</v>
      </c>
      <c r="O23" s="2">
        <v>52</v>
      </c>
      <c r="P23" s="2">
        <v>4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111"/>
      <c r="B24" s="112"/>
      <c r="C24" s="19">
        <v>2</v>
      </c>
      <c r="D24" s="3">
        <v>134</v>
      </c>
      <c r="E24" s="4">
        <v>79</v>
      </c>
      <c r="F24" s="4">
        <v>2</v>
      </c>
      <c r="G24" s="20">
        <f t="shared" si="0"/>
        <v>213</v>
      </c>
      <c r="H24" s="41" t="s">
        <v>23</v>
      </c>
      <c r="I24" s="18"/>
      <c r="K24" s="111"/>
      <c r="L24" s="112"/>
      <c r="M24" s="19">
        <v>2</v>
      </c>
      <c r="N24" s="3">
        <v>142</v>
      </c>
      <c r="O24" s="4">
        <v>63</v>
      </c>
      <c r="P24" s="4">
        <v>6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3" t="s">
        <v>58</v>
      </c>
      <c r="B25" s="104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3" t="s">
        <v>70</v>
      </c>
      <c r="L25" s="104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2</v>
      </c>
      <c r="K26" s="105"/>
      <c r="L26" s="106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0</v>
      </c>
    </row>
    <row r="27" spans="1:19" ht="15.75" customHeight="1" thickBot="1">
      <c r="A27" s="115">
        <v>3569</v>
      </c>
      <c r="B27" s="116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414</v>
      </c>
      <c r="H27" s="42" t="s">
        <v>23</v>
      </c>
      <c r="I27" s="114"/>
      <c r="K27" s="115">
        <v>17470</v>
      </c>
      <c r="L27" s="116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396</v>
      </c>
      <c r="R27" s="42" t="s">
        <v>23</v>
      </c>
      <c r="S27" s="114"/>
    </row>
    <row r="28" spans="1:19" ht="12.75" customHeight="1">
      <c r="A28" s="109" t="s">
        <v>59</v>
      </c>
      <c r="B28" s="110"/>
      <c r="C28" s="16">
        <v>1</v>
      </c>
      <c r="D28" s="1">
        <v>161</v>
      </c>
      <c r="E28" s="2">
        <v>35</v>
      </c>
      <c r="F28" s="2">
        <v>11</v>
      </c>
      <c r="G28" s="17">
        <f>IF(AND(ISBLANK(D28),ISBLANK(E28),ISBLANK(N28),ISBLANK(O28)),"",D28+E28)</f>
        <v>196</v>
      </c>
      <c r="H28" s="40" t="s">
        <v>23</v>
      </c>
      <c r="I28" s="18"/>
      <c r="K28" s="109" t="s">
        <v>71</v>
      </c>
      <c r="L28" s="110"/>
      <c r="M28" s="16">
        <v>1</v>
      </c>
      <c r="N28" s="1">
        <v>148</v>
      </c>
      <c r="O28" s="2">
        <v>76</v>
      </c>
      <c r="P28" s="2">
        <v>0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111"/>
      <c r="B29" s="112"/>
      <c r="C29" s="19">
        <v>2</v>
      </c>
      <c r="D29" s="3">
        <v>134</v>
      </c>
      <c r="E29" s="4">
        <v>80</v>
      </c>
      <c r="F29" s="4">
        <v>3</v>
      </c>
      <c r="G29" s="20">
        <f t="shared" si="0"/>
        <v>214</v>
      </c>
      <c r="H29" s="41" t="s">
        <v>23</v>
      </c>
      <c r="I29" s="18"/>
      <c r="K29" s="111"/>
      <c r="L29" s="112"/>
      <c r="M29" s="19">
        <v>2</v>
      </c>
      <c r="N29" s="3">
        <v>127</v>
      </c>
      <c r="O29" s="4">
        <v>77</v>
      </c>
      <c r="P29" s="4">
        <v>0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3" t="s">
        <v>60</v>
      </c>
      <c r="B30" s="104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3" t="s">
        <v>72</v>
      </c>
      <c r="L30" s="104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0</v>
      </c>
      <c r="K31" s="105"/>
      <c r="L31" s="106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2</v>
      </c>
    </row>
    <row r="32" spans="1:19" ht="15.75" customHeight="1" thickBot="1">
      <c r="A32" s="115">
        <v>3588</v>
      </c>
      <c r="B32" s="116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410</v>
      </c>
      <c r="H32" s="42" t="s">
        <v>23</v>
      </c>
      <c r="I32" s="114"/>
      <c r="K32" s="115">
        <v>17673</v>
      </c>
      <c r="L32" s="116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153</v>
      </c>
      <c r="P32" s="27">
        <f>IF(OR(ISNUMBER(Q28),ISNUMBER(Q29),ISNUMBER(Q30),ISNUMBER(Q31)),SUM(P28:P31),"")</f>
        <v>0</v>
      </c>
      <c r="Q32" s="28">
        <f>IF(OR(ISNUMBER(Q28),ISNUMBER(Q29),ISNUMBER(Q30),ISNUMBER(Q31)),SUM(Q28:Q31),"")</f>
        <v>428</v>
      </c>
      <c r="R32" s="42" t="s">
        <v>23</v>
      </c>
      <c r="S32" s="114"/>
    </row>
    <row r="33" spans="1:19" ht="12.75" customHeight="1">
      <c r="A33" s="109" t="s">
        <v>61</v>
      </c>
      <c r="B33" s="110"/>
      <c r="C33" s="16">
        <v>1</v>
      </c>
      <c r="D33" s="1">
        <v>149</v>
      </c>
      <c r="E33" s="2">
        <v>72</v>
      </c>
      <c r="F33" s="2">
        <v>1</v>
      </c>
      <c r="G33" s="17">
        <f>IF(AND(ISBLANK(D33),ISBLANK(E33),ISBLANK(N33),ISBLANK(O33)),"",D33+E33)</f>
        <v>221</v>
      </c>
      <c r="H33" s="40" t="s">
        <v>23</v>
      </c>
      <c r="I33" s="18"/>
      <c r="K33" s="109" t="s">
        <v>73</v>
      </c>
      <c r="L33" s="110"/>
      <c r="M33" s="16">
        <v>1</v>
      </c>
      <c r="N33" s="1">
        <v>122</v>
      </c>
      <c r="O33" s="2">
        <v>68</v>
      </c>
      <c r="P33" s="2">
        <v>3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111"/>
      <c r="B34" s="112"/>
      <c r="C34" s="19">
        <v>2</v>
      </c>
      <c r="D34" s="3">
        <v>149</v>
      </c>
      <c r="E34" s="4">
        <v>62</v>
      </c>
      <c r="F34" s="4">
        <v>1</v>
      </c>
      <c r="G34" s="20">
        <f t="shared" si="0"/>
        <v>211</v>
      </c>
      <c r="H34" s="41" t="s">
        <v>23</v>
      </c>
      <c r="I34" s="18"/>
      <c r="K34" s="111"/>
      <c r="L34" s="112"/>
      <c r="M34" s="19">
        <v>2</v>
      </c>
      <c r="N34" s="3">
        <v>140</v>
      </c>
      <c r="O34" s="4">
        <v>63</v>
      </c>
      <c r="P34" s="4">
        <v>2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3" t="s">
        <v>62</v>
      </c>
      <c r="B35" s="104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3" t="s">
        <v>74</v>
      </c>
      <c r="L35" s="104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2</v>
      </c>
      <c r="K36" s="105"/>
      <c r="L36" s="106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0</v>
      </c>
    </row>
    <row r="37" spans="1:19" ht="15.75" customHeight="1" thickBot="1">
      <c r="A37" s="115">
        <v>3566</v>
      </c>
      <c r="B37" s="116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432</v>
      </c>
      <c r="H37" s="43" t="s">
        <v>23</v>
      </c>
      <c r="I37" s="114"/>
      <c r="K37" s="115">
        <v>16009</v>
      </c>
      <c r="L37" s="116"/>
      <c r="M37" s="25" t="s">
        <v>13</v>
      </c>
      <c r="N37" s="26">
        <f>IF(OR(ISNUMBER(Q33),ISNUMBER(Q34),ISNUMBER(Q35),ISNUMBER(Q36)),SUM(N33:N36),"")</f>
        <v>262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393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813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1688</v>
      </c>
      <c r="O39" s="33">
        <f>IF(OR(ISNUMBER(Q12),ISNUMBER(Q17),ISNUMBER(Q22),ISNUMBER(Q27),ISNUMBER(Q32),ISNUMBER(Q37)),SUM(O12,O17,O22,O27,O32,O37),"")</f>
        <v>729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77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75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 t="s">
        <v>78</v>
      </c>
      <c r="D42" s="101"/>
      <c r="E42" s="101"/>
      <c r="G42" s="44"/>
      <c r="H42" s="44"/>
      <c r="I42" s="44"/>
      <c r="K42" s="36"/>
      <c r="L42" s="46" t="s">
        <v>25</v>
      </c>
      <c r="M42" s="101" t="s">
        <v>76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45</v>
      </c>
      <c r="M43" s="100"/>
      <c r="O43" s="46" t="s">
        <v>25</v>
      </c>
      <c r="P43" s="93" t="s">
        <v>46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0.5694444444444444</v>
      </c>
      <c r="D47" s="98"/>
      <c r="I47" s="9" t="s">
        <v>32</v>
      </c>
      <c r="J47" s="94">
        <v>5</v>
      </c>
      <c r="K47" s="94"/>
      <c r="P47" s="9" t="s">
        <v>33</v>
      </c>
      <c r="Q47" s="96">
        <v>40786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47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48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49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2010-09-11T11:36:47Z</cp:lastPrinted>
  <dcterms:created xsi:type="dcterms:W3CDTF">2003-07-01T14:03:06Z</dcterms:created>
  <dcterms:modified xsi:type="dcterms:W3CDTF">2010-09-11T11:40:39Z</dcterms:modified>
  <cp:category/>
  <cp:version/>
  <cp:contentType/>
  <cp:contentStatus/>
</cp:coreProperties>
</file>