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<sst xmlns="http://schemas.openxmlformats.org/spreadsheetml/2006/main" count="174" uniqueCount="72">
  <si>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</si>
  <si>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</si>
  <si>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</si>
  <si>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</si>
  <si>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</si>
  <si>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</si>
  <si>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</si>
  <si>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</si>
  <si>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</si>
  <si>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</si>
  <si>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</si>
  <si>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</si>
  <si>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</si>
  <si>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</si>
  <si>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</si>
  <si>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</si>
  <si>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</si>
  <si>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</si>
  <si>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</si>
  <si>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</si>
  <si>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</si>
  <si>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</si>
  <si>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</si>
  <si>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</si>
  <si>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</si>
  <si>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</si>
  <si>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</si>
  <si>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</si>
  <si>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</si>
  <si>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</si>
  <si>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</si>
  <si>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</si>
  <si>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</si>
  <si>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</si>
  <si>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</si>
  <si>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</si>
  <si>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</si>
  <si>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</si>
  <si>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</si>
  <si>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</si>
  <si>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</si>
  <si>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</si>
  <si>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Hejkalová</t>
  </si>
  <si>
    <t>T.J Sokol Plzeň V. "B"</t>
  </si>
  <si>
    <t>TJ. Sokol Plzeň V.</t>
  </si>
  <si>
    <t>Palacký</t>
  </si>
  <si>
    <t>Petr</t>
  </si>
  <si>
    <t>Byrtus</t>
  </si>
  <si>
    <t>Jaromír</t>
  </si>
  <si>
    <t>Svobodová</t>
  </si>
  <si>
    <t>Petra</t>
  </si>
  <si>
    <t>Gottwaldová</t>
  </si>
  <si>
    <t>Ivana</t>
  </si>
  <si>
    <t>Pivoňka</t>
  </si>
  <si>
    <t>Pavel</t>
  </si>
  <si>
    <t>Kotal</t>
  </si>
  <si>
    <t>Josef</t>
  </si>
  <si>
    <t>Konvář</t>
  </si>
  <si>
    <t>Karel</t>
  </si>
  <si>
    <t>Karkoš</t>
  </si>
  <si>
    <t>Martin</t>
  </si>
  <si>
    <t>Ženíšek</t>
  </si>
  <si>
    <t>Václav</t>
  </si>
  <si>
    <t>Vícha</t>
  </si>
  <si>
    <t>Hejkal</t>
  </si>
  <si>
    <t>Vladimíra</t>
  </si>
  <si>
    <t>Luděk</t>
  </si>
  <si>
    <t>P-0044</t>
  </si>
  <si>
    <t>17.10.2009 Ženíšek</t>
  </si>
  <si>
    <t>TJ Havlovice "B"</t>
  </si>
  <si>
    <t>Kotal Josef</t>
  </si>
  <si>
    <t>Hejkalová Vladimíra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</si>
</sst>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8">
      <selection activeCell="C43" sqref="C43:H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40103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69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138</v>
      </c>
      <c r="E8" s="2">
        <v>43</v>
      </c>
      <c r="F8" s="2">
        <v>2</v>
      </c>
      <c r="G8" s="17">
        <f>IF(AND(ISBLANK(D8),ISBLANK(E8),ISBLANK(N8),ISBLANK(O8)),"",D8+E8)</f>
        <v>181</v>
      </c>
      <c r="H8" s="40" t="s">
        <v>23</v>
      </c>
      <c r="I8" s="18"/>
      <c r="K8" s="82" t="s">
        <v>45</v>
      </c>
      <c r="L8" s="83"/>
      <c r="M8" s="16">
        <v>1</v>
      </c>
      <c r="N8" s="1">
        <v>158</v>
      </c>
      <c r="O8" s="2">
        <v>71</v>
      </c>
      <c r="P8" s="2">
        <v>1</v>
      </c>
      <c r="Q8" s="17">
        <f>IF(AND(ISBLANK(D8),ISBLANK(E8),ISBLANK(N8),ISBLANK(O8)),"",N8+O8)</f>
        <v>229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136</v>
      </c>
      <c r="E9" s="4">
        <v>62</v>
      </c>
      <c r="F9" s="4">
        <v>3</v>
      </c>
      <c r="G9" s="20">
        <f>IF(AND(ISBLANK(D9),ISBLANK(E9),ISBLANK(N9),ISBLANK(O9)),"",D9+E9)</f>
        <v>198</v>
      </c>
      <c r="H9" s="41" t="s">
        <v>23</v>
      </c>
      <c r="I9" s="18"/>
      <c r="K9" s="84"/>
      <c r="L9" s="85"/>
      <c r="M9" s="19">
        <v>2</v>
      </c>
      <c r="N9" s="3">
        <v>144</v>
      </c>
      <c r="O9" s="4">
        <v>78</v>
      </c>
      <c r="P9" s="4">
        <v>1</v>
      </c>
      <c r="Q9" s="20">
        <f>IF(AND(ISBLANK(D9),ISBLANK(E9),ISBLANK(N9),ISBLANK(O9)),"",N9+O9)</f>
        <v>222</v>
      </c>
      <c r="R9" s="41" t="s">
        <v>23</v>
      </c>
      <c r="S9" s="18"/>
    </row>
    <row r="10" spans="1:19" ht="12.75" customHeight="1" thickBot="1">
      <c r="A10" s="76" t="s">
        <v>58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4129</v>
      </c>
      <c r="B12" s="87"/>
      <c r="C12" s="25" t="s">
        <v>13</v>
      </c>
      <c r="D12" s="26">
        <f>IF(OR(ISNUMBER(G8),ISNUMBER(G9),ISNUMBER(G10),ISNUMBER(G11)),SUM(D8:D11),"")</f>
        <v>274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379</v>
      </c>
      <c r="H12" s="42" t="s">
        <v>23</v>
      </c>
      <c r="I12" s="81"/>
      <c r="K12" s="86">
        <v>17636</v>
      </c>
      <c r="L12" s="87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451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140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212</v>
      </c>
      <c r="H13" s="40" t="s">
        <v>23</v>
      </c>
      <c r="I13" s="18"/>
      <c r="K13" s="82" t="s">
        <v>47</v>
      </c>
      <c r="L13" s="83"/>
      <c r="M13" s="16">
        <v>1</v>
      </c>
      <c r="N13" s="1">
        <v>131</v>
      </c>
      <c r="O13" s="2">
        <v>54</v>
      </c>
      <c r="P13" s="2">
        <v>1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130</v>
      </c>
      <c r="E14" s="4">
        <v>70</v>
      </c>
      <c r="F14" s="4">
        <v>0</v>
      </c>
      <c r="G14" s="20">
        <f t="shared" si="0"/>
        <v>200</v>
      </c>
      <c r="H14" s="41" t="s">
        <v>23</v>
      </c>
      <c r="I14" s="18"/>
      <c r="K14" s="84"/>
      <c r="L14" s="85"/>
      <c r="M14" s="19">
        <v>2</v>
      </c>
      <c r="N14" s="3">
        <v>136</v>
      </c>
      <c r="O14" s="4">
        <v>67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60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17901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142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412</v>
      </c>
      <c r="H17" s="42" t="s">
        <v>23</v>
      </c>
      <c r="I17" s="81"/>
      <c r="K17" s="86">
        <v>19895</v>
      </c>
      <c r="L17" s="87"/>
      <c r="M17" s="25" t="s">
        <v>13</v>
      </c>
      <c r="N17" s="26">
        <f>IF(OR(ISNUMBER(Q13),ISNUMBER(Q14),ISNUMBER(Q15),ISNUMBER(Q16)),SUM(N13:N16),"")</f>
        <v>267</v>
      </c>
      <c r="O17" s="27">
        <f>IF(OR(ISNUMBER(Q13),ISNUMBER(Q14),ISNUMBER(Q15),ISNUMBER(Q16)),SUM(O13:O16),"")</f>
        <v>121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388</v>
      </c>
      <c r="R17" s="42" t="s">
        <v>23</v>
      </c>
      <c r="S17" s="81"/>
    </row>
    <row r="18" spans="1:19" ht="12.75" customHeight="1">
      <c r="A18" s="82" t="s">
        <v>63</v>
      </c>
      <c r="B18" s="83"/>
      <c r="C18" s="16">
        <v>1</v>
      </c>
      <c r="D18" s="1">
        <v>149</v>
      </c>
      <c r="E18" s="2">
        <v>87</v>
      </c>
      <c r="F18" s="2">
        <v>1</v>
      </c>
      <c r="G18" s="17">
        <f>IF(AND(ISBLANK(D18),ISBLANK(E18),ISBLANK(N18),ISBLANK(O18)),"",D18+E18)</f>
        <v>236</v>
      </c>
      <c r="H18" s="40" t="s">
        <v>23</v>
      </c>
      <c r="I18" s="18"/>
      <c r="K18" s="82" t="s">
        <v>49</v>
      </c>
      <c r="L18" s="83"/>
      <c r="M18" s="16">
        <v>1</v>
      </c>
      <c r="N18" s="1">
        <v>142</v>
      </c>
      <c r="O18" s="2">
        <v>54</v>
      </c>
      <c r="P18" s="2">
        <v>4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143</v>
      </c>
      <c r="E19" s="4">
        <v>44</v>
      </c>
      <c r="F19" s="4">
        <v>7</v>
      </c>
      <c r="G19" s="20">
        <f t="shared" si="0"/>
        <v>187</v>
      </c>
      <c r="H19" s="41" t="s">
        <v>23</v>
      </c>
      <c r="I19" s="18"/>
      <c r="K19" s="84"/>
      <c r="L19" s="85"/>
      <c r="M19" s="19">
        <v>2</v>
      </c>
      <c r="N19" s="3">
        <v>134</v>
      </c>
      <c r="O19" s="4">
        <v>72</v>
      </c>
      <c r="P19" s="4">
        <v>1</v>
      </c>
      <c r="Q19" s="20">
        <f t="shared" si="1"/>
        <v>206</v>
      </c>
      <c r="R19" s="41" t="s">
        <v>23</v>
      </c>
      <c r="S19" s="18"/>
    </row>
    <row r="20" spans="1:19" ht="12.75" customHeight="1" thickBot="1">
      <c r="A20" s="76" t="s">
        <v>46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4138</v>
      </c>
      <c r="B22" s="87"/>
      <c r="C22" s="25" t="s">
        <v>13</v>
      </c>
      <c r="D22" s="26">
        <f>IF(OR(ISNUMBER(G18),ISNUMBER(G19),ISNUMBER(G20),ISNUMBER(G21)),SUM(D18:D21),"")</f>
        <v>292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423</v>
      </c>
      <c r="H22" s="42" t="s">
        <v>23</v>
      </c>
      <c r="I22" s="81"/>
      <c r="K22" s="86">
        <v>18105</v>
      </c>
      <c r="L22" s="87"/>
      <c r="M22" s="25" t="s">
        <v>13</v>
      </c>
      <c r="N22" s="26">
        <f>IF(OR(ISNUMBER(Q18),ISNUMBER(Q19),ISNUMBER(Q20),ISNUMBER(Q21)),SUM(N18:N21),"")</f>
        <v>276</v>
      </c>
      <c r="O22" s="27">
        <f>IF(OR(ISNUMBER(Q18),ISNUMBER(Q19),ISNUMBER(Q20),ISNUMBER(Q21)),SUM(O18:O21),"")</f>
        <v>126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402</v>
      </c>
      <c r="R22" s="42" t="s">
        <v>23</v>
      </c>
      <c r="S22" s="81"/>
    </row>
    <row r="23" spans="1:19" ht="12.75" customHeight="1">
      <c r="A23" s="82" t="s">
        <v>64</v>
      </c>
      <c r="B23" s="83"/>
      <c r="C23" s="16">
        <v>1</v>
      </c>
      <c r="D23" s="1">
        <v>144</v>
      </c>
      <c r="E23" s="2">
        <v>71</v>
      </c>
      <c r="F23" s="2">
        <v>3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51</v>
      </c>
      <c r="L23" s="83"/>
      <c r="M23" s="16">
        <v>1</v>
      </c>
      <c r="N23" s="1">
        <v>146</v>
      </c>
      <c r="O23" s="2">
        <v>69</v>
      </c>
      <c r="P23" s="2">
        <v>6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134</v>
      </c>
      <c r="E24" s="4">
        <v>63</v>
      </c>
      <c r="F24" s="4">
        <v>2</v>
      </c>
      <c r="G24" s="20">
        <f t="shared" si="0"/>
        <v>197</v>
      </c>
      <c r="H24" s="41" t="s">
        <v>23</v>
      </c>
      <c r="I24" s="18"/>
      <c r="K24" s="84"/>
      <c r="L24" s="85"/>
      <c r="M24" s="19">
        <v>2</v>
      </c>
      <c r="N24" s="3">
        <v>129</v>
      </c>
      <c r="O24" s="4">
        <v>34</v>
      </c>
      <c r="P24" s="4">
        <v>10</v>
      </c>
      <c r="Q24" s="20">
        <f t="shared" si="1"/>
        <v>163</v>
      </c>
      <c r="R24" s="41" t="s">
        <v>23</v>
      </c>
      <c r="S24" s="18"/>
    </row>
    <row r="25" spans="1:19" ht="12.75" customHeight="1" thickBot="1">
      <c r="A25" s="76" t="s">
        <v>66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5852</v>
      </c>
      <c r="B27" s="87"/>
      <c r="C27" s="25" t="s">
        <v>13</v>
      </c>
      <c r="D27" s="26">
        <f>IF(OR(ISNUMBER(G23),ISNUMBER(G24),ISNUMBER(G25),ISNUMBER(G26)),SUM(D23:D26),"")</f>
        <v>278</v>
      </c>
      <c r="E27" s="27">
        <f>IF(OR(ISNUMBER(G23),ISNUMBER(G24),ISNUMBER(G25),ISNUMBER(G26)),SUM(E23:E26),"")</f>
        <v>134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412</v>
      </c>
      <c r="H27" s="42" t="s">
        <v>23</v>
      </c>
      <c r="I27" s="81"/>
      <c r="K27" s="86">
        <v>17947</v>
      </c>
      <c r="L27" s="87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103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378</v>
      </c>
      <c r="R27" s="42" t="s">
        <v>23</v>
      </c>
      <c r="S27" s="81"/>
    </row>
    <row r="28" spans="1:19" ht="12.75" customHeight="1">
      <c r="A28" s="82" t="s">
        <v>42</v>
      </c>
      <c r="B28" s="83"/>
      <c r="C28" s="16">
        <v>1</v>
      </c>
      <c r="D28" s="1">
        <v>132</v>
      </c>
      <c r="E28" s="2">
        <v>69</v>
      </c>
      <c r="F28" s="2">
        <v>0</v>
      </c>
      <c r="G28" s="17">
        <f>IF(AND(ISBLANK(D28),ISBLANK(E28),ISBLANK(N28),ISBLANK(O28)),"",D28+E28)</f>
        <v>201</v>
      </c>
      <c r="H28" s="40" t="s">
        <v>23</v>
      </c>
      <c r="I28" s="18"/>
      <c r="K28" s="82" t="s">
        <v>53</v>
      </c>
      <c r="L28" s="83"/>
      <c r="M28" s="16">
        <v>1</v>
      </c>
      <c r="N28" s="1">
        <v>134</v>
      </c>
      <c r="O28" s="2">
        <v>61</v>
      </c>
      <c r="P28" s="2">
        <v>5</v>
      </c>
      <c r="Q28" s="17">
        <f>IF(AND(ISBLANK(D28),ISBLANK(E28),ISBLANK(N28),ISBLANK(O28)),"",N28+O28)</f>
        <v>195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142</v>
      </c>
      <c r="E29" s="4">
        <v>80</v>
      </c>
      <c r="F29" s="4">
        <v>2</v>
      </c>
      <c r="G29" s="20">
        <f t="shared" si="0"/>
        <v>222</v>
      </c>
      <c r="H29" s="41" t="s">
        <v>23</v>
      </c>
      <c r="I29" s="18"/>
      <c r="K29" s="84"/>
      <c r="L29" s="85"/>
      <c r="M29" s="19">
        <v>2</v>
      </c>
      <c r="N29" s="3">
        <v>128</v>
      </c>
      <c r="O29" s="4">
        <v>62</v>
      </c>
      <c r="P29" s="4">
        <v>2</v>
      </c>
      <c r="Q29" s="20">
        <f t="shared" si="1"/>
        <v>190</v>
      </c>
      <c r="R29" s="41" t="s">
        <v>23</v>
      </c>
      <c r="S29" s="18"/>
    </row>
    <row r="30" spans="1:19" ht="12.75" customHeight="1" thickBot="1">
      <c r="A30" s="76" t="s">
        <v>65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10014</v>
      </c>
      <c r="B32" s="87"/>
      <c r="C32" s="25" t="s">
        <v>13</v>
      </c>
      <c r="D32" s="26">
        <f>IF(OR(ISNUMBER(G28),ISNUMBER(G29),ISNUMBER(G30),ISNUMBER(G31)),SUM(D28:D31),"")</f>
        <v>274</v>
      </c>
      <c r="E32" s="27">
        <f>IF(OR(ISNUMBER(G28),ISNUMBER(G29),ISNUMBER(G30),ISNUMBER(G31)),SUM(E28:E31),"")</f>
        <v>149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423</v>
      </c>
      <c r="H32" s="42" t="s">
        <v>23</v>
      </c>
      <c r="I32" s="81"/>
      <c r="K32" s="86">
        <v>13926</v>
      </c>
      <c r="L32" s="87"/>
      <c r="M32" s="25" t="s">
        <v>13</v>
      </c>
      <c r="N32" s="26">
        <f>IF(OR(ISNUMBER(Q28),ISNUMBER(Q29),ISNUMBER(Q30),ISNUMBER(Q31)),SUM(N28:N31),"")</f>
        <v>262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385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151</v>
      </c>
      <c r="E33" s="2">
        <v>44</v>
      </c>
      <c r="F33" s="2">
        <v>6</v>
      </c>
      <c r="G33" s="17">
        <f>IF(AND(ISBLANK(D33),ISBLANK(E33),ISBLANK(N33),ISBLANK(O33)),"",D33+E33)</f>
        <v>195</v>
      </c>
      <c r="H33" s="40" t="s">
        <v>23</v>
      </c>
      <c r="I33" s="18"/>
      <c r="K33" s="82" t="s">
        <v>55</v>
      </c>
      <c r="L33" s="83"/>
      <c r="M33" s="16">
        <v>1</v>
      </c>
      <c r="N33" s="1">
        <v>145</v>
      </c>
      <c r="O33" s="2">
        <v>50</v>
      </c>
      <c r="P33" s="2">
        <v>3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146</v>
      </c>
      <c r="E34" s="4">
        <v>63</v>
      </c>
      <c r="F34" s="4">
        <v>6</v>
      </c>
      <c r="G34" s="20">
        <f t="shared" si="0"/>
        <v>209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59</v>
      </c>
      <c r="P34" s="4">
        <v>5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76" t="s">
        <v>62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9778</v>
      </c>
      <c r="B37" s="87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107</v>
      </c>
      <c r="F37" s="27">
        <f>IF(OR(ISNUMBER(G33),ISNUMBER(G34),ISNUMBER(G35),ISNUMBER(G36)),SUM(F33:F36),"")</f>
        <v>12</v>
      </c>
      <c r="G37" s="28">
        <f>IF(OR(ISNUMBER(G33),ISNUMBER(G34),ISNUMBER(G35),ISNUMBER(G36)),SUM(G33:G36),"")</f>
        <v>404</v>
      </c>
      <c r="H37" s="43" t="s">
        <v>23</v>
      </c>
      <c r="I37" s="81"/>
      <c r="K37" s="86">
        <v>11980</v>
      </c>
      <c r="L37" s="87"/>
      <c r="M37" s="25" t="s">
        <v>13</v>
      </c>
      <c r="N37" s="26">
        <f>IF(OR(ISNUMBER(Q33),ISNUMBER(Q34),ISNUMBER(Q35),ISNUMBER(Q36)),SUM(N33:N36),"")</f>
        <v>294</v>
      </c>
      <c r="O37" s="27">
        <f>IF(OR(ISNUMBER(Q33),ISNUMBER(Q34),ISNUMBER(Q35),ISNUMBER(Q36)),SUM(O33:O36),"")</f>
        <v>109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1685</v>
      </c>
      <c r="E39" s="33">
        <f>IF(OR(ISNUMBER(G12),ISNUMBER(G17),ISNUMBER(G22),ISNUMBER(G27),ISNUMBER(G32),ISNUMBER(G37)),SUM(E12,E17,E22,E27,E32,E37),"")</f>
        <v>768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2453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1676</v>
      </c>
      <c r="O39" s="33">
        <f>IF(OR(ISNUMBER(Q12),ISNUMBER(Q17),ISNUMBER(Q22),ISNUMBER(Q27),ISNUMBER(Q32),ISNUMBER(Q37)),SUM(O12,O17,O22,O27,O32,O37),"")</f>
        <v>731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71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41517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2009-10-17T11:39:05Z</cp:lastPrinted>
  <dcterms:created xsi:type="dcterms:W3CDTF">2003-07-01T14:03:06Z</dcterms:created>
  <dcterms:modified xsi:type="dcterms:W3CDTF">2009-10-18T10:46:06Z</dcterms:modified>
  <cp:category/>
  <cp:version/>
  <cp:contentType/>
  <cp:contentStatus/>
</cp:coreProperties>
</file>