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<sst xmlns="http://schemas.openxmlformats.org/spreadsheetml/2006/main" count="174" uniqueCount="71">
  <si>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</si>
  <si>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</si>
  <si>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</si>
  <si>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</si>
  <si>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</si>
  <si>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</si>
  <si>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</si>
  <si>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</si>
  <si>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</si>
  <si>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</si>
  <si>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</si>
  <si>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</si>
  <si>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</si>
  <si>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</si>
  <si>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</si>
  <si>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</si>
  <si>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</si>
  <si>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</si>
  <si>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</si>
  <si>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</si>
  <si>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</si>
  <si>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</si>
  <si>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</si>
  <si>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</si>
  <si>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</si>
  <si>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</si>
  <si>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</si>
  <si>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</si>
  <si>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</si>
  <si>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</si>
  <si>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</si>
  <si>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</si>
  <si>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</si>
  <si>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</si>
  <si>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</si>
  <si>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</si>
  <si>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</si>
  <si>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</si>
  <si>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</si>
  <si>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</si>
  <si>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</si>
  <si>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</si>
  <si>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"C"</t>
  </si>
  <si>
    <t>Havlovice</t>
  </si>
  <si>
    <t>Lehmann</t>
  </si>
  <si>
    <t>Bohuslav</t>
  </si>
  <si>
    <t xml:space="preserve">Toupal </t>
  </si>
  <si>
    <t>Václav</t>
  </si>
  <si>
    <t>Pivoňka</t>
  </si>
  <si>
    <t>Vymyslický</t>
  </si>
  <si>
    <t>David</t>
  </si>
  <si>
    <t>Pavel</t>
  </si>
  <si>
    <t>Jiří ml.</t>
  </si>
  <si>
    <t>Palacký</t>
  </si>
  <si>
    <t>Bohuslav Lehmann</t>
  </si>
  <si>
    <t>P-0021</t>
  </si>
  <si>
    <t>Jílek Jaroslav</t>
  </si>
  <si>
    <t>Sokol Díly "A"</t>
  </si>
  <si>
    <t>Kalous</t>
  </si>
  <si>
    <t>Tibor</t>
  </si>
  <si>
    <t>Kapicová</t>
  </si>
  <si>
    <t>Dana</t>
  </si>
  <si>
    <t>Ochotný</t>
  </si>
  <si>
    <t>Jiří</t>
  </si>
  <si>
    <t>Kuneš</t>
  </si>
  <si>
    <t>Martin</t>
  </si>
  <si>
    <t>Sokol</t>
  </si>
  <si>
    <t>Jaroslav</t>
  </si>
  <si>
    <t>Jílek</t>
  </si>
  <si>
    <t>Zdeněk</t>
  </si>
  <si>
    <t>3.10.2009 Lehmann Bohuslav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</si>
</sst>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14" fontId="0" fillId="0" borderId="62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14" t="s">
        <v>43</v>
      </c>
      <c r="M1" s="114"/>
      <c r="N1" s="114"/>
      <c r="O1" s="115" t="s">
        <v>2</v>
      </c>
      <c r="P1" s="115"/>
      <c r="Q1" s="124">
        <v>40089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42</v>
      </c>
      <c r="C3" s="122"/>
      <c r="D3" s="122"/>
      <c r="E3" s="122"/>
      <c r="F3" s="122"/>
      <c r="G3" s="122"/>
      <c r="H3" s="122"/>
      <c r="I3" s="123"/>
      <c r="K3" s="38" t="s">
        <v>4</v>
      </c>
      <c r="L3" s="116" t="s">
        <v>57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8" t="s">
        <v>5</v>
      </c>
      <c r="B5" s="129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28" t="s">
        <v>5</v>
      </c>
      <c r="L5" s="129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30" t="s">
        <v>9</v>
      </c>
      <c r="B6" s="131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30" t="s">
        <v>9</v>
      </c>
      <c r="L6" s="131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49</v>
      </c>
      <c r="B8" s="103"/>
      <c r="C8" s="16">
        <v>1</v>
      </c>
      <c r="D8" s="1">
        <v>150</v>
      </c>
      <c r="E8" s="2">
        <v>62</v>
      </c>
      <c r="F8" s="2">
        <v>2</v>
      </c>
      <c r="G8" s="17">
        <f>IF(AND(ISBLANK(D8),ISBLANK(E8),ISBLANK(N8),ISBLANK(O8)),"",D8+E8)</f>
        <v>212</v>
      </c>
      <c r="H8" s="40" t="s">
        <v>23</v>
      </c>
      <c r="I8" s="18"/>
      <c r="K8" s="102" t="s">
        <v>60</v>
      </c>
      <c r="L8" s="103"/>
      <c r="M8" s="16">
        <v>1</v>
      </c>
      <c r="N8" s="1">
        <v>145</v>
      </c>
      <c r="O8" s="2">
        <v>80</v>
      </c>
      <c r="P8" s="2">
        <v>2</v>
      </c>
      <c r="Q8" s="17">
        <f>IF(AND(ISBLANK(D8),ISBLANK(E8),ISBLANK(N8),ISBLANK(O8)),"",N8+O8)</f>
        <v>225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147</v>
      </c>
      <c r="E9" s="4">
        <v>59</v>
      </c>
      <c r="F9" s="4">
        <v>1</v>
      </c>
      <c r="G9" s="20">
        <f>IF(AND(ISBLANK(D9),ISBLANK(E9),ISBLANK(N9),ISBLANK(O9)),"",D9+E9)</f>
        <v>206</v>
      </c>
      <c r="H9" s="41" t="s">
        <v>23</v>
      </c>
      <c r="I9" s="18"/>
      <c r="K9" s="104"/>
      <c r="L9" s="105"/>
      <c r="M9" s="19">
        <v>2</v>
      </c>
      <c r="N9" s="3">
        <v>146</v>
      </c>
      <c r="O9" s="4">
        <v>63</v>
      </c>
      <c r="P9" s="4">
        <v>1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106" t="s">
        <v>50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61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0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2</v>
      </c>
    </row>
    <row r="12" spans="1:19" ht="15.75" customHeight="1" thickBot="1">
      <c r="A12" s="110">
        <v>9082</v>
      </c>
      <c r="B12" s="111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418</v>
      </c>
      <c r="H12" s="42" t="s">
        <v>23</v>
      </c>
      <c r="I12" s="101"/>
      <c r="K12" s="110">
        <v>5971</v>
      </c>
      <c r="L12" s="111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143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434</v>
      </c>
      <c r="R12" s="42" t="s">
        <v>23</v>
      </c>
      <c r="S12" s="101"/>
    </row>
    <row r="13" spans="1:19" ht="12.75" customHeight="1">
      <c r="A13" s="102" t="s">
        <v>46</v>
      </c>
      <c r="B13" s="103"/>
      <c r="C13" s="16">
        <v>1</v>
      </c>
      <c r="D13" s="1">
        <v>154</v>
      </c>
      <c r="E13" s="2">
        <v>70</v>
      </c>
      <c r="F13" s="2">
        <v>5</v>
      </c>
      <c r="G13" s="17">
        <f aca="true" t="shared" si="0" ref="G13:G36">IF(AND(ISBLANK(D13),ISBLANK(E13),ISBLANK(N13),ISBLANK(O13)),"",D13+E13)</f>
        <v>224</v>
      </c>
      <c r="H13" s="40" t="s">
        <v>23</v>
      </c>
      <c r="I13" s="18"/>
      <c r="K13" s="102" t="s">
        <v>62</v>
      </c>
      <c r="L13" s="103"/>
      <c r="M13" s="16">
        <v>1</v>
      </c>
      <c r="N13" s="1">
        <v>126</v>
      </c>
      <c r="O13" s="2">
        <v>60</v>
      </c>
      <c r="P13" s="2">
        <v>4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148</v>
      </c>
      <c r="E14" s="4">
        <v>53</v>
      </c>
      <c r="F14" s="4">
        <v>7</v>
      </c>
      <c r="G14" s="20">
        <f t="shared" si="0"/>
        <v>201</v>
      </c>
      <c r="H14" s="41" t="s">
        <v>23</v>
      </c>
      <c r="I14" s="18"/>
      <c r="K14" s="104"/>
      <c r="L14" s="105"/>
      <c r="M14" s="19">
        <v>2</v>
      </c>
      <c r="N14" s="3">
        <v>136</v>
      </c>
      <c r="O14" s="4">
        <v>36</v>
      </c>
      <c r="P14" s="4">
        <v>9</v>
      </c>
      <c r="Q14" s="20">
        <f t="shared" si="1"/>
        <v>172</v>
      </c>
      <c r="R14" s="41" t="s">
        <v>23</v>
      </c>
      <c r="S14" s="18"/>
    </row>
    <row r="15" spans="1:19" ht="12.75" customHeight="1" thickBot="1">
      <c r="A15" s="106" t="s">
        <v>47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63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5819</v>
      </c>
      <c r="B17" s="111"/>
      <c r="C17" s="25" t="s">
        <v>13</v>
      </c>
      <c r="D17" s="26">
        <f>IF(OR(ISNUMBER(G13),ISNUMBER(G14),ISNUMBER(G15),ISNUMBER(G16)),SUM(D13:D16),"")</f>
        <v>302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425</v>
      </c>
      <c r="H17" s="42" t="s">
        <v>23</v>
      </c>
      <c r="I17" s="101"/>
      <c r="K17" s="110">
        <v>10522</v>
      </c>
      <c r="L17" s="111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96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358</v>
      </c>
      <c r="R17" s="42" t="s">
        <v>23</v>
      </c>
      <c r="S17" s="101"/>
    </row>
    <row r="18" spans="1:19" ht="12.75" customHeight="1">
      <c r="A18" s="102" t="s">
        <v>58</v>
      </c>
      <c r="B18" s="103"/>
      <c r="C18" s="16">
        <v>1</v>
      </c>
      <c r="D18" s="1">
        <v>142</v>
      </c>
      <c r="E18" s="2">
        <v>51</v>
      </c>
      <c r="F18" s="2">
        <v>4</v>
      </c>
      <c r="G18" s="17">
        <f>IF(AND(ISBLANK(D18),ISBLANK(E18),ISBLANK(N18),ISBLANK(O18)),"",D18+E18)</f>
        <v>193</v>
      </c>
      <c r="H18" s="40" t="s">
        <v>23</v>
      </c>
      <c r="I18" s="18"/>
      <c r="K18" s="102" t="s">
        <v>64</v>
      </c>
      <c r="L18" s="103"/>
      <c r="M18" s="16">
        <v>1</v>
      </c>
      <c r="N18" s="1">
        <v>131</v>
      </c>
      <c r="O18" s="2">
        <v>61</v>
      </c>
      <c r="P18" s="2">
        <v>3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139</v>
      </c>
      <c r="E19" s="4">
        <v>63</v>
      </c>
      <c r="F19" s="4">
        <v>2</v>
      </c>
      <c r="G19" s="20">
        <f t="shared" si="0"/>
        <v>202</v>
      </c>
      <c r="H19" s="41" t="s">
        <v>23</v>
      </c>
      <c r="I19" s="18"/>
      <c r="K19" s="104"/>
      <c r="L19" s="105"/>
      <c r="M19" s="19">
        <v>2</v>
      </c>
      <c r="N19" s="3">
        <v>136</v>
      </c>
      <c r="O19" s="4">
        <v>61</v>
      </c>
      <c r="P19" s="4">
        <v>2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106" t="s">
        <v>51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65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13924</v>
      </c>
      <c r="B22" s="111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395</v>
      </c>
      <c r="H22" s="42" t="s">
        <v>23</v>
      </c>
      <c r="I22" s="101"/>
      <c r="K22" s="110">
        <v>16815</v>
      </c>
      <c r="L22" s="111"/>
      <c r="M22" s="25" t="s">
        <v>13</v>
      </c>
      <c r="N22" s="26">
        <f>IF(OR(ISNUMBER(Q18),ISNUMBER(Q19),ISNUMBER(Q20),ISNUMBER(Q21)),SUM(N18:N21),"")</f>
        <v>267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389</v>
      </c>
      <c r="R22" s="42" t="s">
        <v>23</v>
      </c>
      <c r="S22" s="101"/>
    </row>
    <row r="23" spans="1:19" ht="12.75" customHeight="1">
      <c r="A23" s="102" t="s">
        <v>48</v>
      </c>
      <c r="B23" s="103"/>
      <c r="C23" s="16">
        <v>1</v>
      </c>
      <c r="D23" s="1">
        <v>128</v>
      </c>
      <c r="E23" s="2">
        <v>56</v>
      </c>
      <c r="F23" s="2">
        <v>2</v>
      </c>
      <c r="G23" s="17">
        <f>IF(AND(ISBLANK(D23),ISBLANK(E23),ISBLANK(N23),ISBLANK(O23)),"",D23+E23)</f>
        <v>184</v>
      </c>
      <c r="H23" s="40" t="s">
        <v>23</v>
      </c>
      <c r="I23" s="18"/>
      <c r="K23" s="102" t="s">
        <v>66</v>
      </c>
      <c r="L23" s="103"/>
      <c r="M23" s="16">
        <v>1</v>
      </c>
      <c r="N23" s="1">
        <v>147</v>
      </c>
      <c r="O23" s="2">
        <v>66</v>
      </c>
      <c r="P23" s="2">
        <v>4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130</v>
      </c>
      <c r="E24" s="4">
        <v>54</v>
      </c>
      <c r="F24" s="4">
        <v>3</v>
      </c>
      <c r="G24" s="20">
        <f t="shared" si="0"/>
        <v>184</v>
      </c>
      <c r="H24" s="41" t="s">
        <v>23</v>
      </c>
      <c r="I24" s="18"/>
      <c r="K24" s="104"/>
      <c r="L24" s="105"/>
      <c r="M24" s="19">
        <v>2</v>
      </c>
      <c r="N24" s="3">
        <v>142</v>
      </c>
      <c r="O24" s="4">
        <v>70</v>
      </c>
      <c r="P24" s="4">
        <v>1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106" t="s">
        <v>52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67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2785</v>
      </c>
      <c r="B27" s="111"/>
      <c r="C27" s="25" t="s">
        <v>13</v>
      </c>
      <c r="D27" s="26">
        <f>IF(OR(ISNUMBER(G23),ISNUMBER(G24),ISNUMBER(G25),ISNUMBER(G26)),SUM(D23:D26),"")</f>
        <v>258</v>
      </c>
      <c r="E27" s="27">
        <f>IF(OR(ISNUMBER(G23),ISNUMBER(G24),ISNUMBER(G25),ISNUMBER(G26)),SUM(E23:E26),"")</f>
        <v>110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368</v>
      </c>
      <c r="H27" s="42" t="s">
        <v>23</v>
      </c>
      <c r="I27" s="101"/>
      <c r="K27" s="110">
        <v>10521</v>
      </c>
      <c r="L27" s="111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136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425</v>
      </c>
      <c r="R27" s="42" t="s">
        <v>23</v>
      </c>
      <c r="S27" s="101"/>
    </row>
    <row r="28" spans="1:19" ht="12.75" customHeight="1">
      <c r="A28" s="102" t="s">
        <v>53</v>
      </c>
      <c r="B28" s="103"/>
      <c r="C28" s="16">
        <v>1</v>
      </c>
      <c r="D28" s="1">
        <v>146</v>
      </c>
      <c r="E28" s="2">
        <v>44</v>
      </c>
      <c r="F28" s="2">
        <v>5</v>
      </c>
      <c r="G28" s="17">
        <f>IF(AND(ISBLANK(D28),ISBLANK(E28),ISBLANK(N28),ISBLANK(O28)),"",D28+E28)</f>
        <v>190</v>
      </c>
      <c r="H28" s="40" t="s">
        <v>23</v>
      </c>
      <c r="I28" s="18"/>
      <c r="K28" s="102" t="s">
        <v>68</v>
      </c>
      <c r="L28" s="103"/>
      <c r="M28" s="16">
        <v>1</v>
      </c>
      <c r="N28" s="1">
        <v>156</v>
      </c>
      <c r="O28" s="2">
        <v>61</v>
      </c>
      <c r="P28" s="2">
        <v>3</v>
      </c>
      <c r="Q28" s="17">
        <f>IF(AND(ISBLANK(D28),ISBLANK(E28),ISBLANK(N28),ISBLANK(O28)),"",N28+O28)</f>
        <v>217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135</v>
      </c>
      <c r="E29" s="4">
        <v>54</v>
      </c>
      <c r="F29" s="4">
        <v>3</v>
      </c>
      <c r="G29" s="20">
        <f t="shared" si="0"/>
        <v>189</v>
      </c>
      <c r="H29" s="41" t="s">
        <v>23</v>
      </c>
      <c r="I29" s="18"/>
      <c r="K29" s="104"/>
      <c r="L29" s="105"/>
      <c r="M29" s="19">
        <v>2</v>
      </c>
      <c r="N29" s="3">
        <v>127</v>
      </c>
      <c r="O29" s="4">
        <v>71</v>
      </c>
      <c r="P29" s="4">
        <v>1</v>
      </c>
      <c r="Q29" s="20">
        <f t="shared" si="1"/>
        <v>198</v>
      </c>
      <c r="R29" s="41" t="s">
        <v>23</v>
      </c>
      <c r="S29" s="18"/>
    </row>
    <row r="30" spans="1:19" ht="12.75" customHeight="1" thickBot="1">
      <c r="A30" s="106" t="s">
        <v>59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67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2</v>
      </c>
    </row>
    <row r="32" spans="1:19" ht="15.75" customHeight="1" thickBot="1">
      <c r="A32" s="110">
        <v>5119</v>
      </c>
      <c r="B32" s="111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98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379</v>
      </c>
      <c r="H32" s="42" t="s">
        <v>23</v>
      </c>
      <c r="I32" s="101"/>
      <c r="K32" s="110">
        <v>3785</v>
      </c>
      <c r="L32" s="111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415</v>
      </c>
      <c r="R32" s="42" t="s">
        <v>23</v>
      </c>
      <c r="S32" s="101"/>
    </row>
    <row r="33" spans="1:19" ht="12.75" customHeight="1">
      <c r="A33" s="102" t="s">
        <v>44</v>
      </c>
      <c r="B33" s="103"/>
      <c r="C33" s="16">
        <v>1</v>
      </c>
      <c r="D33" s="1">
        <v>136</v>
      </c>
      <c r="E33" s="2">
        <v>81</v>
      </c>
      <c r="F33" s="2">
        <v>1</v>
      </c>
      <c r="G33" s="17">
        <f>IF(AND(ISBLANK(D33),ISBLANK(E33),ISBLANK(N33),ISBLANK(O33)),"",D33+E33)</f>
        <v>217</v>
      </c>
      <c r="H33" s="40" t="s">
        <v>23</v>
      </c>
      <c r="I33" s="18"/>
      <c r="K33" s="102" t="s">
        <v>64</v>
      </c>
      <c r="L33" s="103"/>
      <c r="M33" s="16">
        <v>1</v>
      </c>
      <c r="N33" s="1">
        <v>141</v>
      </c>
      <c r="O33" s="2">
        <v>62</v>
      </c>
      <c r="P33" s="2">
        <v>2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148</v>
      </c>
      <c r="E34" s="4">
        <v>52</v>
      </c>
      <c r="F34" s="4">
        <v>3</v>
      </c>
      <c r="G34" s="20">
        <f t="shared" si="0"/>
        <v>200</v>
      </c>
      <c r="H34" s="41" t="s">
        <v>23</v>
      </c>
      <c r="I34" s="18"/>
      <c r="K34" s="104"/>
      <c r="L34" s="105"/>
      <c r="M34" s="19">
        <v>2</v>
      </c>
      <c r="N34" s="3">
        <v>139</v>
      </c>
      <c r="O34" s="4">
        <v>62</v>
      </c>
      <c r="P34" s="4">
        <v>3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106" t="s">
        <v>45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69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2787</v>
      </c>
      <c r="B37" s="111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417</v>
      </c>
      <c r="H37" s="43" t="s">
        <v>23</v>
      </c>
      <c r="I37" s="101"/>
      <c r="K37" s="110">
        <v>3791</v>
      </c>
      <c r="L37" s="111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404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1703</v>
      </c>
      <c r="E39" s="33">
        <f>IF(OR(ISNUMBER(G12),ISNUMBER(G17),ISNUMBER(G22),ISNUMBER(G27),ISNUMBER(G32),ISNUMBER(G37)),SUM(E12,E17,E22,E27,E32,E37),"")</f>
        <v>699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2402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1672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2425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54</v>
      </c>
      <c r="D41" s="113"/>
      <c r="E41" s="113"/>
      <c r="G41" s="94" t="s">
        <v>16</v>
      </c>
      <c r="H41" s="94"/>
      <c r="I41" s="39">
        <f>IF(ISNUMBER(I39),SUM(I11,I16,I21,I26,I31,I36,I39),"")</f>
        <v>6</v>
      </c>
      <c r="K41" s="36"/>
      <c r="L41" s="46" t="s">
        <v>24</v>
      </c>
      <c r="M41" s="113" t="s">
        <v>56</v>
      </c>
      <c r="N41" s="113"/>
      <c r="O41" s="113"/>
      <c r="Q41" s="94" t="s">
        <v>16</v>
      </c>
      <c r="R41" s="94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55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21</v>
      </c>
      <c r="K46" s="98"/>
    </row>
    <row r="47" spans="2:19" ht="19.5" customHeight="1">
      <c r="B47" s="9" t="s">
        <v>31</v>
      </c>
      <c r="C47" s="97">
        <v>0.7743055555555555</v>
      </c>
      <c r="D47" s="97"/>
      <c r="I47" s="9" t="s">
        <v>32</v>
      </c>
      <c r="J47" s="93">
        <v>8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135" t="s">
        <v>70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5:L5"/>
    <mergeCell ref="K6:L6"/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A2:H2"/>
    <mergeCell ref="A28:B29"/>
    <mergeCell ref="A30:B31"/>
    <mergeCell ref="A32:B32"/>
    <mergeCell ref="A27:B27"/>
    <mergeCell ref="H5:I5"/>
    <mergeCell ref="B3:I3"/>
    <mergeCell ref="I21:I22"/>
    <mergeCell ref="A22:B22"/>
    <mergeCell ref="A23:B24"/>
    <mergeCell ref="A25:B26"/>
    <mergeCell ref="K23:L24"/>
    <mergeCell ref="S16:S17"/>
    <mergeCell ref="S21:S22"/>
    <mergeCell ref="K18:L19"/>
    <mergeCell ref="K20:L21"/>
    <mergeCell ref="K22:L22"/>
    <mergeCell ref="K15:L16"/>
    <mergeCell ref="K27:L27"/>
    <mergeCell ref="G41:H41"/>
    <mergeCell ref="I26:I27"/>
    <mergeCell ref="I31:I32"/>
    <mergeCell ref="L1:N1"/>
    <mergeCell ref="O1:P1"/>
    <mergeCell ref="K13:L14"/>
    <mergeCell ref="L3:S3"/>
    <mergeCell ref="R5:S5"/>
    <mergeCell ref="K8:L9"/>
    <mergeCell ref="K10:L11"/>
    <mergeCell ref="M5:M6"/>
    <mergeCell ref="Q1:S1"/>
    <mergeCell ref="S11:S12"/>
    <mergeCell ref="C42:E42"/>
    <mergeCell ref="M42:O42"/>
    <mergeCell ref="C41:E41"/>
    <mergeCell ref="M41:O41"/>
    <mergeCell ref="I36:I37"/>
    <mergeCell ref="K28:L29"/>
    <mergeCell ref="K30:L31"/>
    <mergeCell ref="K32:L3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fi</cp:lastModifiedBy>
  <cp:lastPrinted>2006-08-02T21:01:19Z</cp:lastPrinted>
  <dcterms:created xsi:type="dcterms:W3CDTF">2003-07-01T14:03:06Z</dcterms:created>
  <dcterms:modified xsi:type="dcterms:W3CDTF">2009-10-03T20:41:32Z</dcterms:modified>
  <cp:category/>
  <cp:version/>
  <cp:contentType/>
  <cp:contentStatus/>
</cp:coreProperties>
</file>