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<sst xmlns="http://schemas.openxmlformats.org/spreadsheetml/2006/main" count="174" uniqueCount="72">
  <si>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</si>
  <si>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</si>
  <si>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</si>
  <si>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</si>
  <si>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</si>
  <si>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</si>
  <si>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</si>
  <si>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</si>
  <si>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</si>
  <si>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</si>
  <si>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</si>
  <si>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</si>
  <si>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</si>
  <si>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</si>
  <si>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</si>
  <si>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</si>
  <si>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</si>
  <si>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</si>
  <si>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</si>
  <si>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</si>
  <si>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</si>
  <si>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</si>
  <si>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</si>
  <si>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</si>
  <si>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</si>
  <si>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</si>
  <si>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</si>
  <si>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</si>
  <si>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</si>
  <si>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</si>
  <si>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</si>
  <si>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</si>
  <si>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</si>
  <si>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</si>
  <si>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</si>
  <si>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</si>
  <si>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</si>
  <si>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</si>
  <si>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</si>
  <si>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</si>
  <si>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</si>
  <si>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</si>
  <si>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</si>
  <si>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</si>
  <si>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Kuželky Holýšov " B "</t>
  </si>
  <si>
    <t>Rádl</t>
  </si>
  <si>
    <t>Jiří</t>
  </si>
  <si>
    <t>Gottwald</t>
  </si>
  <si>
    <t>Jan</t>
  </si>
  <si>
    <t>Zůna</t>
  </si>
  <si>
    <t>František</t>
  </si>
  <si>
    <t>Svoboda</t>
  </si>
  <si>
    <t>Petr</t>
  </si>
  <si>
    <t>Rygl</t>
  </si>
  <si>
    <t>Vladimír</t>
  </si>
  <si>
    <t>Kalista</t>
  </si>
  <si>
    <t>Zůna František</t>
  </si>
  <si>
    <t>Svoboda Petr</t>
  </si>
  <si>
    <t>P - 0117</t>
  </si>
  <si>
    <t>6.3.2010 Svoboda Petr</t>
  </si>
  <si>
    <t>Hablovec Jaroslav</t>
  </si>
  <si>
    <t>Janouch</t>
  </si>
  <si>
    <t>Jakub</t>
  </si>
  <si>
    <t>Šlajer</t>
  </si>
  <si>
    <t>Stanislav</t>
  </si>
  <si>
    <t>Myslík</t>
  </si>
  <si>
    <t>Hablovec</t>
  </si>
  <si>
    <t>Jaroslav</t>
  </si>
  <si>
    <t>Jirka</t>
  </si>
  <si>
    <t>Bohumil</t>
  </si>
  <si>
    <t>Lukeš</t>
  </si>
  <si>
    <t>Tomáš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</si>
</sst>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1" t="s">
        <v>0</v>
      </c>
      <c r="E1" s="131"/>
      <c r="F1" s="131"/>
      <c r="G1" s="131"/>
      <c r="H1" s="131"/>
      <c r="I1" s="131"/>
      <c r="K1" s="8" t="s">
        <v>1</v>
      </c>
      <c r="L1" s="124" t="s">
        <v>42</v>
      </c>
      <c r="M1" s="124"/>
      <c r="N1" s="124"/>
      <c r="O1" s="125" t="s">
        <v>2</v>
      </c>
      <c r="P1" s="125"/>
      <c r="Q1" s="122">
        <v>40243</v>
      </c>
      <c r="R1" s="123"/>
      <c r="S1" s="123"/>
    </row>
    <row r="2" spans="1:8" ht="13.5" thickBot="1">
      <c r="A2" s="130" t="s">
        <v>41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38" t="s">
        <v>3</v>
      </c>
      <c r="B3" s="126" t="s">
        <v>43</v>
      </c>
      <c r="C3" s="128"/>
      <c r="D3" s="128"/>
      <c r="E3" s="128"/>
      <c r="F3" s="128"/>
      <c r="G3" s="128"/>
      <c r="H3" s="128"/>
      <c r="I3" s="129"/>
      <c r="K3" s="38" t="s">
        <v>4</v>
      </c>
      <c r="L3" s="126" t="s">
        <v>44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14" t="s">
        <v>5</v>
      </c>
      <c r="B5" s="115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14" t="s">
        <v>5</v>
      </c>
      <c r="L5" s="115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16" t="s">
        <v>9</v>
      </c>
      <c r="B6" s="117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45</v>
      </c>
      <c r="B8" s="103"/>
      <c r="C8" s="16">
        <v>1</v>
      </c>
      <c r="D8" s="1">
        <v>138</v>
      </c>
      <c r="E8" s="2">
        <v>63</v>
      </c>
      <c r="F8" s="2">
        <v>1</v>
      </c>
      <c r="G8" s="17">
        <f>IF(AND(ISBLANK(D8),ISBLANK(E8),ISBLANK(N8),ISBLANK(O8)),"",D8+E8)</f>
        <v>201</v>
      </c>
      <c r="H8" s="40" t="s">
        <v>23</v>
      </c>
      <c r="I8" s="18"/>
      <c r="K8" s="102" t="s">
        <v>61</v>
      </c>
      <c r="L8" s="103"/>
      <c r="M8" s="16">
        <v>1</v>
      </c>
      <c r="N8" s="1">
        <v>133</v>
      </c>
      <c r="O8" s="2">
        <v>53</v>
      </c>
      <c r="P8" s="2">
        <v>6</v>
      </c>
      <c r="Q8" s="17">
        <f>IF(AND(ISBLANK(D8),ISBLANK(E8),ISBLANK(N8),ISBLANK(O8)),"",N8+O8)</f>
        <v>186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136</v>
      </c>
      <c r="E9" s="4">
        <v>62</v>
      </c>
      <c r="F9" s="4">
        <v>4</v>
      </c>
      <c r="G9" s="20">
        <f>IF(AND(ISBLANK(D9),ISBLANK(E9),ISBLANK(N9),ISBLANK(O9)),"",D9+E9)</f>
        <v>198</v>
      </c>
      <c r="H9" s="41" t="s">
        <v>23</v>
      </c>
      <c r="I9" s="18"/>
      <c r="K9" s="104"/>
      <c r="L9" s="105"/>
      <c r="M9" s="19">
        <v>2</v>
      </c>
      <c r="N9" s="3">
        <v>147</v>
      </c>
      <c r="O9" s="4">
        <v>54</v>
      </c>
      <c r="P9" s="4">
        <v>4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06" t="s">
        <v>46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62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2782</v>
      </c>
      <c r="B12" s="111"/>
      <c r="C12" s="25" t="s">
        <v>13</v>
      </c>
      <c r="D12" s="26">
        <f>IF(OR(ISNUMBER(G8),ISNUMBER(G9),ISNUMBER(G10),ISNUMBER(G11)),SUM(D8:D11),"")</f>
        <v>274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399</v>
      </c>
      <c r="H12" s="42" t="s">
        <v>23</v>
      </c>
      <c r="I12" s="101"/>
      <c r="K12" s="110">
        <v>20288</v>
      </c>
      <c r="L12" s="111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387</v>
      </c>
      <c r="R12" s="42" t="s">
        <v>23</v>
      </c>
      <c r="S12" s="101"/>
    </row>
    <row r="13" spans="1:19" ht="12.75" customHeight="1">
      <c r="A13" s="102" t="s">
        <v>47</v>
      </c>
      <c r="B13" s="103"/>
      <c r="C13" s="16">
        <v>1</v>
      </c>
      <c r="D13" s="1">
        <v>149</v>
      </c>
      <c r="E13" s="2">
        <v>88</v>
      </c>
      <c r="F13" s="2">
        <v>0</v>
      </c>
      <c r="G13" s="17">
        <f aca="true" t="shared" si="0" ref="G13:G36">IF(AND(ISBLANK(D13),ISBLANK(E13),ISBLANK(N13),ISBLANK(O13)),"",D13+E13)</f>
        <v>237</v>
      </c>
      <c r="H13" s="40" t="s">
        <v>23</v>
      </c>
      <c r="I13" s="18"/>
      <c r="K13" s="102" t="s">
        <v>63</v>
      </c>
      <c r="L13" s="103"/>
      <c r="M13" s="16">
        <v>1</v>
      </c>
      <c r="N13" s="1">
        <v>134</v>
      </c>
      <c r="O13" s="2">
        <v>50</v>
      </c>
      <c r="P13" s="2">
        <v>7</v>
      </c>
      <c r="Q13" s="17">
        <f aca="true" t="shared" si="1" ref="Q13:Q36">IF(AND(ISBLANK(D13),ISBLANK(E13),ISBLANK(N13),ISBLANK(O13)),"",N13+O13)</f>
        <v>184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136</v>
      </c>
      <c r="E14" s="4">
        <v>80</v>
      </c>
      <c r="F14" s="4">
        <v>2</v>
      </c>
      <c r="G14" s="20">
        <f t="shared" si="0"/>
        <v>216</v>
      </c>
      <c r="H14" s="41" t="s">
        <v>23</v>
      </c>
      <c r="I14" s="18"/>
      <c r="K14" s="104"/>
      <c r="L14" s="105"/>
      <c r="M14" s="19">
        <v>2</v>
      </c>
      <c r="N14" s="3">
        <v>150</v>
      </c>
      <c r="O14" s="4">
        <v>45</v>
      </c>
      <c r="P14" s="4">
        <v>6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106" t="s">
        <v>48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64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15671</v>
      </c>
      <c r="B17" s="111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168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453</v>
      </c>
      <c r="H17" s="42" t="s">
        <v>23</v>
      </c>
      <c r="I17" s="101"/>
      <c r="K17" s="110">
        <v>14736</v>
      </c>
      <c r="L17" s="111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379</v>
      </c>
      <c r="R17" s="42" t="s">
        <v>23</v>
      </c>
      <c r="S17" s="101"/>
    </row>
    <row r="18" spans="1:19" ht="12.75" customHeight="1">
      <c r="A18" s="102" t="s">
        <v>49</v>
      </c>
      <c r="B18" s="103"/>
      <c r="C18" s="16">
        <v>1</v>
      </c>
      <c r="D18" s="1">
        <v>137</v>
      </c>
      <c r="E18" s="2">
        <v>54</v>
      </c>
      <c r="F18" s="2">
        <v>1</v>
      </c>
      <c r="G18" s="17">
        <f>IF(AND(ISBLANK(D18),ISBLANK(E18),ISBLANK(N18),ISBLANK(O18)),"",D18+E18)</f>
        <v>191</v>
      </c>
      <c r="H18" s="40" t="s">
        <v>23</v>
      </c>
      <c r="I18" s="18"/>
      <c r="K18" s="102" t="s">
        <v>65</v>
      </c>
      <c r="L18" s="103"/>
      <c r="M18" s="16">
        <v>1</v>
      </c>
      <c r="N18" s="1">
        <v>131</v>
      </c>
      <c r="O18" s="2">
        <v>59</v>
      </c>
      <c r="P18" s="2">
        <v>6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142</v>
      </c>
      <c r="E19" s="4">
        <v>62</v>
      </c>
      <c r="F19" s="4">
        <v>3</v>
      </c>
      <c r="G19" s="20">
        <f t="shared" si="0"/>
        <v>204</v>
      </c>
      <c r="H19" s="41" t="s">
        <v>23</v>
      </c>
      <c r="I19" s="18"/>
      <c r="K19" s="104"/>
      <c r="L19" s="105"/>
      <c r="M19" s="19">
        <v>2</v>
      </c>
      <c r="N19" s="3">
        <v>136</v>
      </c>
      <c r="O19" s="4">
        <v>62</v>
      </c>
      <c r="P19" s="4">
        <v>1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06" t="s">
        <v>50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46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12751</v>
      </c>
      <c r="B22" s="111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395</v>
      </c>
      <c r="H22" s="42" t="s">
        <v>23</v>
      </c>
      <c r="I22" s="101"/>
      <c r="K22" s="110">
        <v>3951</v>
      </c>
      <c r="L22" s="111"/>
      <c r="M22" s="25" t="s">
        <v>13</v>
      </c>
      <c r="N22" s="26">
        <f>IF(OR(ISNUMBER(Q18),ISNUMBER(Q19),ISNUMBER(Q20),ISNUMBER(Q21)),SUM(N18:N21),"")</f>
        <v>267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388</v>
      </c>
      <c r="R22" s="42" t="s">
        <v>23</v>
      </c>
      <c r="S22" s="101"/>
    </row>
    <row r="23" spans="1:19" ht="12.75" customHeight="1">
      <c r="A23" s="102" t="s">
        <v>51</v>
      </c>
      <c r="B23" s="103"/>
      <c r="C23" s="16">
        <v>1</v>
      </c>
      <c r="D23" s="1">
        <v>135</v>
      </c>
      <c r="E23" s="2">
        <v>72</v>
      </c>
      <c r="F23" s="2">
        <v>2</v>
      </c>
      <c r="G23" s="17">
        <f>IF(AND(ISBLANK(D23),ISBLANK(E23),ISBLANK(N23),ISBLANK(O23)),"",D23+E23)</f>
        <v>207</v>
      </c>
      <c r="H23" s="40" t="s">
        <v>23</v>
      </c>
      <c r="I23" s="18"/>
      <c r="K23" s="102" t="s">
        <v>66</v>
      </c>
      <c r="L23" s="103"/>
      <c r="M23" s="16">
        <v>1</v>
      </c>
      <c r="N23" s="1">
        <v>140</v>
      </c>
      <c r="O23" s="2">
        <v>79</v>
      </c>
      <c r="P23" s="2">
        <v>0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135</v>
      </c>
      <c r="E24" s="4">
        <v>81</v>
      </c>
      <c r="F24" s="4">
        <v>2</v>
      </c>
      <c r="G24" s="20">
        <f t="shared" si="0"/>
        <v>216</v>
      </c>
      <c r="H24" s="41" t="s">
        <v>23</v>
      </c>
      <c r="I24" s="18"/>
      <c r="K24" s="104"/>
      <c r="L24" s="105"/>
      <c r="M24" s="19">
        <v>2</v>
      </c>
      <c r="N24" s="3">
        <v>161</v>
      </c>
      <c r="O24" s="4">
        <v>61</v>
      </c>
      <c r="P24" s="4">
        <v>3</v>
      </c>
      <c r="Q24" s="20">
        <f t="shared" si="1"/>
        <v>222</v>
      </c>
      <c r="R24" s="41" t="s">
        <v>23</v>
      </c>
      <c r="S24" s="18"/>
    </row>
    <row r="25" spans="1:19" ht="12.75" customHeight="1" thickBot="1">
      <c r="A25" s="106" t="s">
        <v>52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67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19893</v>
      </c>
      <c r="B27" s="111"/>
      <c r="C27" s="25" t="s">
        <v>13</v>
      </c>
      <c r="D27" s="26">
        <f>IF(OR(ISNUMBER(G23),ISNUMBER(G24),ISNUMBER(G25),ISNUMBER(G26)),SUM(D23:D26),"")</f>
        <v>270</v>
      </c>
      <c r="E27" s="27">
        <f>IF(OR(ISNUMBER(G23),ISNUMBER(G24),ISNUMBER(G25),ISNUMBER(G26)),SUM(E23:E26),"")</f>
        <v>153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423</v>
      </c>
      <c r="H27" s="42" t="s">
        <v>23</v>
      </c>
      <c r="I27" s="101"/>
      <c r="K27" s="110">
        <v>6083</v>
      </c>
      <c r="L27" s="111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140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441</v>
      </c>
      <c r="R27" s="42" t="s">
        <v>23</v>
      </c>
      <c r="S27" s="101"/>
    </row>
    <row r="28" spans="1:19" ht="12.75" customHeight="1">
      <c r="A28" s="102" t="s">
        <v>53</v>
      </c>
      <c r="B28" s="103"/>
      <c r="C28" s="16">
        <v>1</v>
      </c>
      <c r="D28" s="1">
        <v>139</v>
      </c>
      <c r="E28" s="2">
        <v>70</v>
      </c>
      <c r="F28" s="2">
        <v>4</v>
      </c>
      <c r="G28" s="17">
        <f>IF(AND(ISBLANK(D28),ISBLANK(E28),ISBLANK(N28),ISBLANK(O28)),"",D28+E28)</f>
        <v>209</v>
      </c>
      <c r="H28" s="40" t="s">
        <v>23</v>
      </c>
      <c r="I28" s="18"/>
      <c r="K28" s="102" t="s">
        <v>68</v>
      </c>
      <c r="L28" s="103"/>
      <c r="M28" s="16">
        <v>1</v>
      </c>
      <c r="N28" s="1">
        <v>151</v>
      </c>
      <c r="O28" s="2">
        <v>43</v>
      </c>
      <c r="P28" s="2">
        <v>6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148</v>
      </c>
      <c r="E29" s="4">
        <v>60</v>
      </c>
      <c r="F29" s="4">
        <v>2</v>
      </c>
      <c r="G29" s="20">
        <f t="shared" si="0"/>
        <v>208</v>
      </c>
      <c r="H29" s="41" t="s">
        <v>23</v>
      </c>
      <c r="I29" s="18"/>
      <c r="K29" s="104"/>
      <c r="L29" s="105"/>
      <c r="M29" s="19">
        <v>2</v>
      </c>
      <c r="N29" s="3">
        <v>145</v>
      </c>
      <c r="O29" s="4">
        <v>66</v>
      </c>
      <c r="P29" s="4">
        <v>4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106" t="s">
        <v>54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69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16539</v>
      </c>
      <c r="B32" s="111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417</v>
      </c>
      <c r="H32" s="42" t="s">
        <v>23</v>
      </c>
      <c r="I32" s="101"/>
      <c r="K32" s="110">
        <v>20566</v>
      </c>
      <c r="L32" s="111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109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405</v>
      </c>
      <c r="R32" s="42" t="s">
        <v>23</v>
      </c>
      <c r="S32" s="101"/>
    </row>
    <row r="33" spans="1:19" ht="12.75" customHeight="1">
      <c r="A33" s="102" t="s">
        <v>55</v>
      </c>
      <c r="B33" s="103"/>
      <c r="C33" s="16">
        <v>1</v>
      </c>
      <c r="D33" s="1">
        <v>146</v>
      </c>
      <c r="E33" s="2">
        <v>71</v>
      </c>
      <c r="F33" s="2">
        <v>1</v>
      </c>
      <c r="G33" s="17">
        <f>IF(AND(ISBLANK(D33),ISBLANK(E33),ISBLANK(N33),ISBLANK(O33)),"",D33+E33)</f>
        <v>217</v>
      </c>
      <c r="H33" s="40" t="s">
        <v>23</v>
      </c>
      <c r="I33" s="18"/>
      <c r="K33" s="102" t="s">
        <v>70</v>
      </c>
      <c r="L33" s="103"/>
      <c r="M33" s="16">
        <v>1</v>
      </c>
      <c r="N33" s="1">
        <v>144</v>
      </c>
      <c r="O33" s="2">
        <v>63</v>
      </c>
      <c r="P33" s="2">
        <v>3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149</v>
      </c>
      <c r="E34" s="4">
        <v>69</v>
      </c>
      <c r="F34" s="4">
        <v>1</v>
      </c>
      <c r="G34" s="20">
        <f t="shared" si="0"/>
        <v>218</v>
      </c>
      <c r="H34" s="41" t="s">
        <v>23</v>
      </c>
      <c r="I34" s="18"/>
      <c r="K34" s="104"/>
      <c r="L34" s="105"/>
      <c r="M34" s="19">
        <v>2</v>
      </c>
      <c r="N34" s="3">
        <v>144</v>
      </c>
      <c r="O34" s="4">
        <v>53</v>
      </c>
      <c r="P34" s="4">
        <v>9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106" t="s">
        <v>46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71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3820</v>
      </c>
      <c r="B37" s="111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435</v>
      </c>
      <c r="H37" s="43" t="s">
        <v>23</v>
      </c>
      <c r="I37" s="101"/>
      <c r="K37" s="110">
        <v>13766</v>
      </c>
      <c r="L37" s="111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404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1690</v>
      </c>
      <c r="E39" s="33">
        <f>IF(OR(ISNUMBER(G12),ISNUMBER(G17),ISNUMBER(G22),ISNUMBER(G27),ISNUMBER(G32),ISNUMBER(G37)),SUM(E12,E17,E22,E27,E32,E37),"")</f>
        <v>832</v>
      </c>
      <c r="F39" s="33">
        <f>IF(OR(ISNUMBER(G12),ISNUMBER(G17),ISNUMBER(G22),ISNUMBER(G27),ISNUMBER(G32),ISNUMBER(G37)),SUM(F12,F17,F22,F27,F32,F37),"")</f>
        <v>23</v>
      </c>
      <c r="G39" s="34">
        <f>IF(OR(ISNUMBER(G12),ISNUMBER(G17),ISNUMBER(G22),ISNUMBER(G27),ISNUMBER(G32),ISNUMBER(G37)),SUM(G12,G17,G22,G27,G32,G37),"")</f>
        <v>2522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1716</v>
      </c>
      <c r="O39" s="33">
        <f>IF(OR(ISNUMBER(Q12),ISNUMBER(Q17),ISNUMBER(Q22),ISNUMBER(Q27),ISNUMBER(Q32),ISNUMBER(Q37)),SUM(O12,O17,O22,O27,O32,O37),"")</f>
        <v>688</v>
      </c>
      <c r="P39" s="33">
        <f>IF(OR(ISNUMBER(Q12),ISNUMBER(Q17),ISNUMBER(Q22),ISNUMBER(Q27),ISNUMBER(Q32),ISNUMBER(Q37)),SUM(P12,P17,P22,P27,P32,P37),"")</f>
        <v>55</v>
      </c>
      <c r="Q39" s="34">
        <f>IF(OR(ISNUMBER(Q12),ISNUMBER(Q17),ISNUMBER(Q22),ISNUMBER(Q27),ISNUMBER(Q32),ISNUMBER(Q37)),SUM(Q12,Q17,Q22,Q27,Q32,Q37),"")</f>
        <v>2404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13" t="s">
        <v>60</v>
      </c>
      <c r="N41" s="113"/>
      <c r="O41" s="113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21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3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59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S21:S22"/>
    <mergeCell ref="K18:L19"/>
    <mergeCell ref="K20:L21"/>
    <mergeCell ref="K22:L22"/>
    <mergeCell ref="I26:I27"/>
    <mergeCell ref="A23:B24"/>
    <mergeCell ref="A25:B26"/>
    <mergeCell ref="A20:B2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2010-03-06T12:37:11Z</dcterms:modified>
  <cp:category/>
  <cp:version/>
  <cp:contentType/>
  <cp:contentStatus/>
</cp:coreProperties>
</file>