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<sst xmlns="http://schemas.openxmlformats.org/spreadsheetml/2006/main" count="174" uniqueCount="73">
  <si>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</si>
  <si>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</si>
  <si>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</si>
  <si>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</si>
  <si>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</si>
  <si>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</si>
  <si>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</si>
  <si>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</si>
  <si>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</si>
  <si>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</si>
  <si>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</si>
  <si>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</si>
  <si>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</si>
  <si>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</si>
  <si>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</si>
  <si>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</si>
  <si>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</si>
  <si>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</si>
  <si>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</si>
  <si>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</si>
  <si>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</si>
  <si>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</si>
  <si>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</si>
  <si>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</si>
  <si>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</si>
  <si>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</si>
  <si>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</si>
  <si>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</si>
  <si>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</si>
  <si>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</si>
  <si>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</si>
  <si>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</si>
  <si>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</si>
  <si>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</si>
  <si>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</si>
  <si>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</si>
  <si>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</si>
  <si>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</si>
  <si>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</si>
  <si>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</si>
  <si>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</si>
  <si>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</si>
  <si>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</si>
  <si>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</si>
  <si>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Sokol Plzeň V. " B "</t>
  </si>
  <si>
    <t>Zůna František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</si>
  <si>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</si>
  <si>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</si>
  <si>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</si>
  <si>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</si>
  <si>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</si>
  <si>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</si>
  <si>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</si>
  <si>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</si>
  <si>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</si>
  <si>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</si>
  <si>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</si>
  <si>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Gottwald jan</t>
  </si>
  <si>
    <t>P - 0095</t>
  </si>
  <si>
    <t>28.11.2009 Gottwald Jan</t>
  </si>
  <si>
    <t>Konvář</t>
  </si>
  <si>
    <t>Karel</t>
  </si>
  <si>
    <t>Pavlíček</t>
  </si>
  <si>
    <t>Václav</t>
  </si>
  <si>
    <t>Vít</t>
  </si>
  <si>
    <t>Libor</t>
  </si>
  <si>
    <t>Hejkal</t>
  </si>
  <si>
    <t>Luděk</t>
  </si>
  <si>
    <t>Doležel</t>
  </si>
  <si>
    <t>Milan</t>
  </si>
  <si>
    <t>Hejkalová</t>
  </si>
  <si>
    <t>Vladimíra</t>
  </si>
  <si>
    <t>Hejkalová Vladimíra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</si>
</sst>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4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1">
        <v>40145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46</v>
      </c>
      <c r="B8" s="79"/>
      <c r="C8" s="16">
        <v>1</v>
      </c>
      <c r="D8" s="1">
        <v>140</v>
      </c>
      <c r="E8" s="2">
        <v>70</v>
      </c>
      <c r="F8" s="2">
        <v>1</v>
      </c>
      <c r="G8" s="17">
        <f>IF(AND(ISBLANK(D8),ISBLANK(E8),ISBLANK(N8),ISBLANK(O8)),"",D8+E8)</f>
        <v>210</v>
      </c>
      <c r="H8" s="40" t="s">
        <v>23</v>
      </c>
      <c r="I8" s="18"/>
      <c r="K8" s="78" t="s">
        <v>60</v>
      </c>
      <c r="L8" s="79"/>
      <c r="M8" s="16">
        <v>1</v>
      </c>
      <c r="N8" s="1">
        <v>150</v>
      </c>
      <c r="O8" s="2">
        <v>54</v>
      </c>
      <c r="P8" s="2">
        <v>1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145</v>
      </c>
      <c r="E9" s="4">
        <v>61</v>
      </c>
      <c r="F9" s="4">
        <v>2</v>
      </c>
      <c r="G9" s="20">
        <f>IF(AND(ISBLANK(D9),ISBLANK(E9),ISBLANK(N9),ISBLANK(O9)),"",D9+E9)</f>
        <v>206</v>
      </c>
      <c r="H9" s="41" t="s">
        <v>23</v>
      </c>
      <c r="I9" s="18"/>
      <c r="K9" s="80"/>
      <c r="L9" s="81"/>
      <c r="M9" s="19">
        <v>2</v>
      </c>
      <c r="N9" s="3">
        <v>149</v>
      </c>
      <c r="O9" s="4">
        <v>60</v>
      </c>
      <c r="P9" s="4">
        <v>2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82" t="s">
        <v>47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416</v>
      </c>
      <c r="H12" s="42" t="s">
        <v>23</v>
      </c>
      <c r="I12" s="77"/>
      <c r="K12" s="86">
        <v>4129</v>
      </c>
      <c r="L12" s="87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413</v>
      </c>
      <c r="R12" s="42" t="s">
        <v>23</v>
      </c>
      <c r="S12" s="77"/>
    </row>
    <row r="13" spans="1:19" ht="12.75" customHeight="1">
      <c r="A13" s="78" t="s">
        <v>48</v>
      </c>
      <c r="B13" s="79"/>
      <c r="C13" s="16">
        <v>1</v>
      </c>
      <c r="D13" s="1">
        <v>144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78" t="s">
        <v>62</v>
      </c>
      <c r="L13" s="79"/>
      <c r="M13" s="16">
        <v>1</v>
      </c>
      <c r="N13" s="1">
        <v>133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146</v>
      </c>
      <c r="E14" s="4">
        <v>70</v>
      </c>
      <c r="F14" s="4">
        <v>3</v>
      </c>
      <c r="G14" s="20">
        <f t="shared" si="0"/>
        <v>216</v>
      </c>
      <c r="H14" s="41" t="s">
        <v>23</v>
      </c>
      <c r="I14" s="18"/>
      <c r="K14" s="80"/>
      <c r="L14" s="81"/>
      <c r="M14" s="19">
        <v>2</v>
      </c>
      <c r="N14" s="3">
        <v>137</v>
      </c>
      <c r="O14" s="4">
        <v>62</v>
      </c>
      <c r="P14" s="4">
        <v>2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82" t="s">
        <v>49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63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15671</v>
      </c>
      <c r="B17" s="87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414</v>
      </c>
      <c r="H17" s="42" t="s">
        <v>23</v>
      </c>
      <c r="I17" s="77"/>
      <c r="K17" s="86">
        <v>16224</v>
      </c>
      <c r="L17" s="87"/>
      <c r="M17" s="25" t="s">
        <v>13</v>
      </c>
      <c r="N17" s="26">
        <f>IF(OR(ISNUMBER(Q13),ISNUMBER(Q14),ISNUMBER(Q15),ISNUMBER(Q16)),SUM(N13:N16),"")</f>
        <v>270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384</v>
      </c>
      <c r="R17" s="42" t="s">
        <v>23</v>
      </c>
      <c r="S17" s="77"/>
    </row>
    <row r="18" spans="1:19" ht="12.75" customHeight="1">
      <c r="A18" s="78" t="s">
        <v>50</v>
      </c>
      <c r="B18" s="79"/>
      <c r="C18" s="16">
        <v>1</v>
      </c>
      <c r="D18" s="1">
        <v>144</v>
      </c>
      <c r="E18" s="2">
        <v>72</v>
      </c>
      <c r="F18" s="2">
        <v>4</v>
      </c>
      <c r="G18" s="17">
        <f>IF(AND(ISBLANK(D18),ISBLANK(E18),ISBLANK(N18),ISBLANK(O18)),"",D18+E18)</f>
        <v>216</v>
      </c>
      <c r="H18" s="40" t="s">
        <v>23</v>
      </c>
      <c r="I18" s="18"/>
      <c r="K18" s="78" t="s">
        <v>64</v>
      </c>
      <c r="L18" s="79"/>
      <c r="M18" s="16">
        <v>1</v>
      </c>
      <c r="N18" s="1">
        <v>125</v>
      </c>
      <c r="O18" s="2">
        <v>62</v>
      </c>
      <c r="P18" s="2">
        <v>3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158</v>
      </c>
      <c r="E19" s="4">
        <v>78</v>
      </c>
      <c r="F19" s="4">
        <v>0</v>
      </c>
      <c r="G19" s="20">
        <f t="shared" si="0"/>
        <v>236</v>
      </c>
      <c r="H19" s="41" t="s">
        <v>23</v>
      </c>
      <c r="I19" s="18"/>
      <c r="K19" s="80"/>
      <c r="L19" s="81"/>
      <c r="M19" s="19">
        <v>2</v>
      </c>
      <c r="N19" s="3">
        <v>127</v>
      </c>
      <c r="O19" s="4">
        <v>72</v>
      </c>
      <c r="P19" s="4">
        <v>1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82" t="s">
        <v>51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65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12751</v>
      </c>
      <c r="B22" s="87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452</v>
      </c>
      <c r="H22" s="42" t="s">
        <v>23</v>
      </c>
      <c r="I22" s="77"/>
      <c r="K22" s="86">
        <v>17904</v>
      </c>
      <c r="L22" s="87"/>
      <c r="M22" s="25" t="s">
        <v>13</v>
      </c>
      <c r="N22" s="26">
        <f>IF(OR(ISNUMBER(Q18),ISNUMBER(Q19),ISNUMBER(Q20),ISNUMBER(Q21)),SUM(N18:N21),"")</f>
        <v>252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386</v>
      </c>
      <c r="R22" s="42" t="s">
        <v>23</v>
      </c>
      <c r="S22" s="77"/>
    </row>
    <row r="23" spans="1:19" ht="12.75" customHeight="1">
      <c r="A23" s="78" t="s">
        <v>52</v>
      </c>
      <c r="B23" s="79"/>
      <c r="C23" s="16">
        <v>1</v>
      </c>
      <c r="D23" s="1">
        <v>141</v>
      </c>
      <c r="E23" s="2">
        <v>90</v>
      </c>
      <c r="F23" s="2">
        <v>3</v>
      </c>
      <c r="G23" s="17">
        <f>IF(AND(ISBLANK(D23),ISBLANK(E23),ISBLANK(N23),ISBLANK(O23)),"",D23+E23)</f>
        <v>231</v>
      </c>
      <c r="H23" s="40" t="s">
        <v>23</v>
      </c>
      <c r="I23" s="18"/>
      <c r="K23" s="78" t="s">
        <v>66</v>
      </c>
      <c r="L23" s="79"/>
      <c r="M23" s="16">
        <v>1</v>
      </c>
      <c r="N23" s="1">
        <v>135</v>
      </c>
      <c r="O23" s="2">
        <v>62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154</v>
      </c>
      <c r="E24" s="4">
        <v>79</v>
      </c>
      <c r="F24" s="4">
        <v>1</v>
      </c>
      <c r="G24" s="20">
        <f t="shared" si="0"/>
        <v>233</v>
      </c>
      <c r="H24" s="41" t="s">
        <v>23</v>
      </c>
      <c r="I24" s="18"/>
      <c r="K24" s="80"/>
      <c r="L24" s="81"/>
      <c r="M24" s="19">
        <v>2</v>
      </c>
      <c r="N24" s="3">
        <v>149</v>
      </c>
      <c r="O24" s="4">
        <v>71</v>
      </c>
      <c r="P24" s="4">
        <v>1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82" t="s">
        <v>53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19893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169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464</v>
      </c>
      <c r="H27" s="42" t="s">
        <v>23</v>
      </c>
      <c r="I27" s="77"/>
      <c r="K27" s="86">
        <v>5852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417</v>
      </c>
      <c r="R27" s="42" t="s">
        <v>23</v>
      </c>
      <c r="S27" s="77"/>
    </row>
    <row r="28" spans="1:19" ht="12.75" customHeight="1">
      <c r="A28" s="78" t="s">
        <v>54</v>
      </c>
      <c r="B28" s="79"/>
      <c r="C28" s="16">
        <v>1</v>
      </c>
      <c r="D28" s="1">
        <v>147</v>
      </c>
      <c r="E28" s="2">
        <v>70</v>
      </c>
      <c r="F28" s="2">
        <v>2</v>
      </c>
      <c r="G28" s="17">
        <f>IF(AND(ISBLANK(D28),ISBLANK(E28),ISBLANK(N28),ISBLANK(O28)),"",D28+E28)</f>
        <v>217</v>
      </c>
      <c r="H28" s="40" t="s">
        <v>23</v>
      </c>
      <c r="I28" s="18"/>
      <c r="K28" s="78" t="s">
        <v>68</v>
      </c>
      <c r="L28" s="79"/>
      <c r="M28" s="16">
        <v>1</v>
      </c>
      <c r="N28" s="1">
        <v>140</v>
      </c>
      <c r="O28" s="2">
        <v>70</v>
      </c>
      <c r="P28" s="2">
        <v>6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151</v>
      </c>
      <c r="E29" s="4">
        <v>78</v>
      </c>
      <c r="F29" s="4">
        <v>0</v>
      </c>
      <c r="G29" s="20">
        <f t="shared" si="0"/>
        <v>229</v>
      </c>
      <c r="H29" s="41" t="s">
        <v>23</v>
      </c>
      <c r="I29" s="18"/>
      <c r="K29" s="80"/>
      <c r="L29" s="81"/>
      <c r="M29" s="19">
        <v>2</v>
      </c>
      <c r="N29" s="3">
        <v>151</v>
      </c>
      <c r="O29" s="4">
        <v>72</v>
      </c>
      <c r="P29" s="4">
        <v>3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82" t="s">
        <v>55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69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16539</v>
      </c>
      <c r="B32" s="87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446</v>
      </c>
      <c r="H32" s="42" t="s">
        <v>23</v>
      </c>
      <c r="I32" s="77"/>
      <c r="K32" s="86">
        <v>20042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433</v>
      </c>
      <c r="R32" s="42" t="s">
        <v>23</v>
      </c>
      <c r="S32" s="77"/>
    </row>
    <row r="33" spans="1:19" ht="12.75" customHeight="1">
      <c r="A33" s="78" t="s">
        <v>56</v>
      </c>
      <c r="B33" s="79"/>
      <c r="C33" s="16">
        <v>1</v>
      </c>
      <c r="D33" s="1">
        <v>144</v>
      </c>
      <c r="E33" s="2">
        <v>72</v>
      </c>
      <c r="F33" s="2">
        <v>2</v>
      </c>
      <c r="G33" s="17">
        <f>IF(AND(ISBLANK(D33),ISBLANK(E33),ISBLANK(N33),ISBLANK(O33)),"",D33+E33)</f>
        <v>216</v>
      </c>
      <c r="H33" s="40" t="s">
        <v>23</v>
      </c>
      <c r="I33" s="18"/>
      <c r="K33" s="78" t="s">
        <v>70</v>
      </c>
      <c r="L33" s="79"/>
      <c r="M33" s="16">
        <v>1</v>
      </c>
      <c r="N33" s="1">
        <v>154</v>
      </c>
      <c r="O33" s="2">
        <v>70</v>
      </c>
      <c r="P33" s="2">
        <v>1</v>
      </c>
      <c r="Q33" s="17">
        <f>IF(AND(ISBLANK(D33),ISBLANK(E33),ISBLANK(N33),ISBLANK(O33)),"",N33+O33)</f>
        <v>224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142</v>
      </c>
      <c r="E34" s="4">
        <v>68</v>
      </c>
      <c r="F34" s="4">
        <v>1</v>
      </c>
      <c r="G34" s="20">
        <f t="shared" si="0"/>
        <v>210</v>
      </c>
      <c r="H34" s="41" t="s">
        <v>23</v>
      </c>
      <c r="I34" s="18"/>
      <c r="K34" s="80"/>
      <c r="L34" s="81"/>
      <c r="M34" s="19">
        <v>2</v>
      </c>
      <c r="N34" s="3">
        <v>145</v>
      </c>
      <c r="O34" s="4">
        <v>63</v>
      </c>
      <c r="P34" s="4">
        <v>2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82" t="s">
        <v>47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426</v>
      </c>
      <c r="H37" s="43" t="s">
        <v>23</v>
      </c>
      <c r="I37" s="77"/>
      <c r="K37" s="86">
        <v>10014</v>
      </c>
      <c r="L37" s="87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432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862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2618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770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0.576388888888889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D1:I1"/>
    <mergeCell ref="A5:B5"/>
    <mergeCell ref="A6:B6"/>
    <mergeCell ref="C5:C6"/>
    <mergeCell ref="D5:G5"/>
    <mergeCell ref="A15:B16"/>
    <mergeCell ref="B3:I3"/>
    <mergeCell ref="H5:I5"/>
    <mergeCell ref="A20:B21"/>
    <mergeCell ref="I16:I17"/>
    <mergeCell ref="A30:B31"/>
    <mergeCell ref="A32:B32"/>
    <mergeCell ref="I31:I32"/>
    <mergeCell ref="A27:B27"/>
    <mergeCell ref="I21:I22"/>
    <mergeCell ref="A22:B22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2009-11-28T12:51:06Z</dcterms:modified>
  <cp:category/>
  <cp:version/>
  <cp:contentType/>
  <cp:contentStatus/>
</cp:coreProperties>
</file>