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<sst xmlns="http://schemas.openxmlformats.org/spreadsheetml/2006/main" count="174" uniqueCount="73">
  <si>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</si>
  <si>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</si>
  <si>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</si>
  <si>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</si>
  <si>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</si>
  <si>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</si>
  <si>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</si>
  <si>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</si>
  <si>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</si>
  <si>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</si>
  <si>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</si>
  <si>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</si>
  <si>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</si>
  <si>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</si>
  <si>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</si>
  <si>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</si>
  <si>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</si>
  <si>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</si>
  <si>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</si>
  <si>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</si>
  <si>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</si>
  <si>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</si>
  <si>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</si>
  <si>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</si>
  <si>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</si>
  <si>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</si>
  <si>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</si>
  <si>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</si>
  <si>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</si>
  <si>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</si>
  <si>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</si>
  <si>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</si>
  <si>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</si>
  <si>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</si>
  <si>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</si>
  <si>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</si>
  <si>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</si>
  <si>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</si>
  <si>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</si>
  <si>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</si>
  <si>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</si>
  <si>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</si>
  <si>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</si>
  <si>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</si>
  <si>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</si>
  <si>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</si>
  <si>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25.10.2008 Pivoňka Roman</t>
  </si>
  <si>
    <t>Kuneš</t>
  </si>
  <si>
    <t>Miloslav</t>
  </si>
  <si>
    <t>Kűhn</t>
  </si>
  <si>
    <t>Antonín</t>
  </si>
  <si>
    <t>Pivovarník</t>
  </si>
  <si>
    <t>Miroslav</t>
  </si>
  <si>
    <t>Jankovský</t>
  </si>
  <si>
    <t>Oldřich</t>
  </si>
  <si>
    <t>Praštil</t>
  </si>
  <si>
    <t>Václav</t>
  </si>
  <si>
    <t>Pivoňka</t>
  </si>
  <si>
    <t>Roman</t>
  </si>
  <si>
    <t>Sokol</t>
  </si>
  <si>
    <t>Jaroslav</t>
  </si>
  <si>
    <t>Duda</t>
  </si>
  <si>
    <t>Jaromír</t>
  </si>
  <si>
    <t>Ochotný</t>
  </si>
  <si>
    <t>Jiří</t>
  </si>
  <si>
    <t>Dufek</t>
  </si>
  <si>
    <t>Jan</t>
  </si>
  <si>
    <t>Zdeněk</t>
  </si>
  <si>
    <t>Jílek</t>
  </si>
  <si>
    <t>Jílek Jaroslav</t>
  </si>
  <si>
    <t>II/0358</t>
  </si>
  <si>
    <t>Sokol Díly " A "</t>
  </si>
  <si>
    <t>Sokol Újezd sv. Kříže " A 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</si>
</sst>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workbookViewId="0" topLeftCell="A16">
      <selection activeCell="P35" sqref="P35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39746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72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71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47</v>
      </c>
      <c r="B8" s="102"/>
      <c r="C8" s="8">
        <v>1</v>
      </c>
      <c r="D8" s="9">
        <v>143</v>
      </c>
      <c r="E8" s="10">
        <v>70</v>
      </c>
      <c r="F8" s="10">
        <v>3</v>
      </c>
      <c r="G8" s="32">
        <f>IF(ISBLANK(D8),"",D8+E8)</f>
        <v>213</v>
      </c>
      <c r="H8" s="36" t="s">
        <v>23</v>
      </c>
      <c r="I8" s="12"/>
      <c r="K8" s="101" t="s">
        <v>59</v>
      </c>
      <c r="L8" s="102"/>
      <c r="M8" s="8">
        <v>1</v>
      </c>
      <c r="N8" s="9">
        <v>137</v>
      </c>
      <c r="O8" s="10">
        <v>60</v>
      </c>
      <c r="P8" s="10">
        <v>1</v>
      </c>
      <c r="Q8" s="11">
        <f>IF(ISBLANK(N8),"",N8+O8)</f>
        <v>197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132</v>
      </c>
      <c r="E9" s="15">
        <v>62</v>
      </c>
      <c r="F9" s="15">
        <v>1</v>
      </c>
      <c r="G9" s="33">
        <f>IF(ISBLANK(D9),"",D9+E9)</f>
        <v>194</v>
      </c>
      <c r="H9" s="37" t="s">
        <v>23</v>
      </c>
      <c r="I9" s="12"/>
      <c r="K9" s="103"/>
      <c r="L9" s="104"/>
      <c r="M9" s="13">
        <v>2</v>
      </c>
      <c r="N9" s="14">
        <v>148</v>
      </c>
      <c r="O9" s="15">
        <v>53</v>
      </c>
      <c r="P9" s="15">
        <v>6</v>
      </c>
      <c r="Q9" s="16">
        <f>IF(ISBLANK(N9),"",N9+O9)</f>
        <v>201</v>
      </c>
      <c r="R9" s="37" t="s">
        <v>23</v>
      </c>
      <c r="S9" s="12"/>
    </row>
    <row r="10" spans="1:19" ht="12" customHeight="1" thickBot="1">
      <c r="A10" s="105" t="s">
        <v>48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60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15305</v>
      </c>
      <c r="B12" s="110"/>
      <c r="C12" s="21" t="s">
        <v>11</v>
      </c>
      <c r="D12" s="22">
        <f>IF(ISNUMBER(D8),SUM(D8:D11),"")</f>
        <v>275</v>
      </c>
      <c r="E12" s="23">
        <f>IF(ISNUMBER(E8),SUM(E8:E11),"")</f>
        <v>132</v>
      </c>
      <c r="F12" s="23">
        <f>IF(ISNUMBER(F8),SUM(F8:F11),"")</f>
        <v>4</v>
      </c>
      <c r="G12" s="35">
        <f>IF(ISNUMBER(G8),SUM(G8:G11),"")</f>
        <v>407</v>
      </c>
      <c r="H12" s="38" t="s">
        <v>23</v>
      </c>
      <c r="I12" s="112"/>
      <c r="K12" s="109">
        <v>10521</v>
      </c>
      <c r="L12" s="110"/>
      <c r="M12" s="21" t="s">
        <v>11</v>
      </c>
      <c r="N12" s="22">
        <f>IF(ISNUMBER(N8),SUM(N8:N11),"")</f>
        <v>285</v>
      </c>
      <c r="O12" s="23">
        <f>IF(ISNUMBER(O8),SUM(O8:O11),"")</f>
        <v>113</v>
      </c>
      <c r="P12" s="23">
        <f>IF(ISNUMBER(P8),SUM(P8:P11),"")</f>
        <v>7</v>
      </c>
      <c r="Q12" s="24">
        <f>IF(ISNUMBER(Q8),SUM(Q8:Q11),"")</f>
        <v>398</v>
      </c>
      <c r="R12" s="38" t="s">
        <v>23</v>
      </c>
      <c r="S12" s="112"/>
    </row>
    <row r="13" spans="1:19" ht="12" customHeight="1">
      <c r="A13" s="101" t="s">
        <v>49</v>
      </c>
      <c r="B13" s="102"/>
      <c r="C13" s="8">
        <v>1</v>
      </c>
      <c r="D13" s="9">
        <v>142</v>
      </c>
      <c r="E13" s="10">
        <v>75</v>
      </c>
      <c r="F13" s="10">
        <v>0</v>
      </c>
      <c r="G13" s="32">
        <f>IF(ISBLANK(D13),"",D13+E13)</f>
        <v>217</v>
      </c>
      <c r="H13" s="36" t="s">
        <v>23</v>
      </c>
      <c r="I13" s="12"/>
      <c r="K13" s="101" t="s">
        <v>61</v>
      </c>
      <c r="L13" s="102"/>
      <c r="M13" s="8">
        <v>1</v>
      </c>
      <c r="N13" s="9">
        <v>154</v>
      </c>
      <c r="O13" s="10">
        <v>62</v>
      </c>
      <c r="P13" s="10">
        <v>3</v>
      </c>
      <c r="Q13" s="11">
        <f>IF(ISBLANK(N13),"",N13+O13)</f>
        <v>216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144</v>
      </c>
      <c r="E14" s="15">
        <v>62</v>
      </c>
      <c r="F14" s="15">
        <v>4</v>
      </c>
      <c r="G14" s="33">
        <f>IF(ISBLANK(D14),"",D14+E14)</f>
        <v>206</v>
      </c>
      <c r="H14" s="37" t="s">
        <v>23</v>
      </c>
      <c r="I14" s="12"/>
      <c r="K14" s="103"/>
      <c r="L14" s="104"/>
      <c r="M14" s="13">
        <v>2</v>
      </c>
      <c r="N14" s="14">
        <v>130</v>
      </c>
      <c r="O14" s="15">
        <v>52</v>
      </c>
      <c r="P14" s="15">
        <v>6</v>
      </c>
      <c r="Q14" s="16">
        <f>IF(ISBLANK(N14),"",N14+O14)</f>
        <v>182</v>
      </c>
      <c r="R14" s="37" t="s">
        <v>23</v>
      </c>
      <c r="S14" s="12"/>
    </row>
    <row r="15" spans="1:19" ht="12" customHeight="1" thickBot="1">
      <c r="A15" s="105" t="s">
        <v>50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62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3760</v>
      </c>
      <c r="B17" s="110"/>
      <c r="C17" s="21" t="s">
        <v>11</v>
      </c>
      <c r="D17" s="22">
        <f>IF(ISNUMBER(D13),SUM(D13:D16),"")</f>
        <v>286</v>
      </c>
      <c r="E17" s="23">
        <f>IF(ISNUMBER(E13),SUM(E13:E16),"")</f>
        <v>137</v>
      </c>
      <c r="F17" s="23">
        <f>IF(ISNUMBER(F13),SUM(F13:F16),"")</f>
        <v>4</v>
      </c>
      <c r="G17" s="35">
        <f>IF(ISNUMBER(G13),SUM(G13:G16),"")</f>
        <v>423</v>
      </c>
      <c r="H17" s="38" t="s">
        <v>23</v>
      </c>
      <c r="I17" s="112"/>
      <c r="K17" s="109">
        <v>10565</v>
      </c>
      <c r="L17" s="110"/>
      <c r="M17" s="21" t="s">
        <v>11</v>
      </c>
      <c r="N17" s="22">
        <f>IF(ISNUMBER(N13),SUM(N13:N16),"")</f>
        <v>284</v>
      </c>
      <c r="O17" s="23">
        <f>IF(ISNUMBER(O13),SUM(O13:O16),"")</f>
        <v>114</v>
      </c>
      <c r="P17" s="23">
        <f>IF(ISNUMBER(P13),SUM(P13:P16),"")</f>
        <v>9</v>
      </c>
      <c r="Q17" s="24">
        <f>IF(ISNUMBER(Q13),SUM(Q13:Q16),"")</f>
        <v>398</v>
      </c>
      <c r="R17" s="38" t="s">
        <v>23</v>
      </c>
      <c r="S17" s="112"/>
    </row>
    <row r="18" spans="1:19" ht="12" customHeight="1">
      <c r="A18" s="101" t="s">
        <v>51</v>
      </c>
      <c r="B18" s="102"/>
      <c r="C18" s="8">
        <v>1</v>
      </c>
      <c r="D18" s="9">
        <v>154</v>
      </c>
      <c r="E18" s="10">
        <v>52</v>
      </c>
      <c r="F18" s="10">
        <v>7</v>
      </c>
      <c r="G18" s="32">
        <f>IF(ISBLANK(D18),"",D18+E18)</f>
        <v>206</v>
      </c>
      <c r="H18" s="36" t="s">
        <v>23</v>
      </c>
      <c r="I18" s="12"/>
      <c r="K18" s="101" t="s">
        <v>63</v>
      </c>
      <c r="L18" s="102"/>
      <c r="M18" s="8">
        <v>1</v>
      </c>
      <c r="N18" s="9">
        <v>131</v>
      </c>
      <c r="O18" s="10">
        <v>53</v>
      </c>
      <c r="P18" s="10">
        <v>6</v>
      </c>
      <c r="Q18" s="11">
        <f>IF(ISBLANK(N18),"",N18+O18)</f>
        <v>184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131</v>
      </c>
      <c r="E19" s="15">
        <v>54</v>
      </c>
      <c r="F19" s="15">
        <v>6</v>
      </c>
      <c r="G19" s="33">
        <f>IF(ISBLANK(D19),"",D19+E19)</f>
        <v>185</v>
      </c>
      <c r="H19" s="37" t="s">
        <v>23</v>
      </c>
      <c r="I19" s="12"/>
      <c r="K19" s="103"/>
      <c r="L19" s="104"/>
      <c r="M19" s="13">
        <v>2</v>
      </c>
      <c r="N19" s="14">
        <v>132</v>
      </c>
      <c r="O19" s="15">
        <v>61</v>
      </c>
      <c r="P19" s="15">
        <v>8</v>
      </c>
      <c r="Q19" s="16">
        <f>IF(ISBLANK(N19),"",N19+O19)</f>
        <v>193</v>
      </c>
      <c r="R19" s="37" t="s">
        <v>23</v>
      </c>
      <c r="S19" s="12"/>
    </row>
    <row r="20" spans="1:19" ht="12" customHeight="1" thickBot="1">
      <c r="A20" s="105" t="s">
        <v>52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64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12943</v>
      </c>
      <c r="B22" s="110"/>
      <c r="C22" s="21" t="s">
        <v>11</v>
      </c>
      <c r="D22" s="22">
        <f>IF(ISNUMBER(D18),SUM(D18:D21),"")</f>
        <v>285</v>
      </c>
      <c r="E22" s="23">
        <f>IF(ISNUMBER(E18),SUM(E18:E21),"")</f>
        <v>106</v>
      </c>
      <c r="F22" s="23">
        <f>IF(ISNUMBER(F18),SUM(F18:F21),"")</f>
        <v>13</v>
      </c>
      <c r="G22" s="35">
        <f>IF(ISNUMBER(G18),SUM(G18:G21),"")</f>
        <v>391</v>
      </c>
      <c r="H22" s="38" t="s">
        <v>23</v>
      </c>
      <c r="I22" s="112"/>
      <c r="K22" s="109">
        <v>10522</v>
      </c>
      <c r="L22" s="110"/>
      <c r="M22" s="21" t="s">
        <v>11</v>
      </c>
      <c r="N22" s="22">
        <f>IF(ISNUMBER(N18),SUM(N18:N21),"")</f>
        <v>263</v>
      </c>
      <c r="O22" s="23">
        <f>IF(ISNUMBER(O18),SUM(O18:O21),"")</f>
        <v>114</v>
      </c>
      <c r="P22" s="23">
        <f>IF(ISNUMBER(P18),SUM(P18:P21),"")</f>
        <v>14</v>
      </c>
      <c r="Q22" s="24">
        <f>IF(ISNUMBER(Q18),SUM(Q18:Q21),"")</f>
        <v>377</v>
      </c>
      <c r="R22" s="38" t="s">
        <v>23</v>
      </c>
      <c r="S22" s="112"/>
    </row>
    <row r="23" spans="1:19" ht="12" customHeight="1">
      <c r="A23" s="101" t="s">
        <v>53</v>
      </c>
      <c r="B23" s="102"/>
      <c r="C23" s="8">
        <v>1</v>
      </c>
      <c r="D23" s="9">
        <v>134</v>
      </c>
      <c r="E23" s="10">
        <v>80</v>
      </c>
      <c r="F23" s="10">
        <v>2</v>
      </c>
      <c r="G23" s="32">
        <f>IF(ISBLANK(D23),"",D23+E23)</f>
        <v>214</v>
      </c>
      <c r="H23" s="36" t="s">
        <v>23</v>
      </c>
      <c r="I23" s="12"/>
      <c r="K23" s="101" t="s">
        <v>65</v>
      </c>
      <c r="L23" s="102"/>
      <c r="M23" s="8">
        <v>1</v>
      </c>
      <c r="N23" s="9">
        <v>145</v>
      </c>
      <c r="O23" s="10">
        <v>68</v>
      </c>
      <c r="P23" s="10">
        <v>2</v>
      </c>
      <c r="Q23" s="11">
        <f>IF(ISBLANK(N23),"",N23+O23)</f>
        <v>213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141</v>
      </c>
      <c r="E24" s="15">
        <v>53</v>
      </c>
      <c r="F24" s="15">
        <v>6</v>
      </c>
      <c r="G24" s="33">
        <f>IF(ISBLANK(D24),"",D24+E24)</f>
        <v>194</v>
      </c>
      <c r="H24" s="37" t="s">
        <v>23</v>
      </c>
      <c r="I24" s="12"/>
      <c r="K24" s="103"/>
      <c r="L24" s="104"/>
      <c r="M24" s="13">
        <v>2</v>
      </c>
      <c r="N24" s="14">
        <v>152</v>
      </c>
      <c r="O24" s="15">
        <v>53</v>
      </c>
      <c r="P24" s="15">
        <v>4</v>
      </c>
      <c r="Q24" s="16">
        <f>IF(ISBLANK(N24),"",N24+O24)</f>
        <v>205</v>
      </c>
      <c r="R24" s="37" t="s">
        <v>23</v>
      </c>
      <c r="S24" s="12"/>
    </row>
    <row r="25" spans="1:19" ht="12" customHeight="1" thickBot="1">
      <c r="A25" s="105" t="s">
        <v>54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66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0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2</v>
      </c>
    </row>
    <row r="27" spans="1:19" ht="15" customHeight="1" thickBot="1">
      <c r="A27" s="109">
        <v>3789</v>
      </c>
      <c r="B27" s="110"/>
      <c r="C27" s="21" t="s">
        <v>11</v>
      </c>
      <c r="D27" s="22">
        <f>IF(ISNUMBER(D23),SUM(D23:D26),"")</f>
        <v>275</v>
      </c>
      <c r="E27" s="23">
        <f>IF(ISNUMBER(E23),SUM(E23:E26),"")</f>
        <v>133</v>
      </c>
      <c r="F27" s="23">
        <f>IF(ISNUMBER(F23),SUM(F23:F26),"")</f>
        <v>8</v>
      </c>
      <c r="G27" s="35">
        <f>IF(ISNUMBER(G23),SUM(G23:G26),"")</f>
        <v>408</v>
      </c>
      <c r="H27" s="38" t="s">
        <v>23</v>
      </c>
      <c r="I27" s="112"/>
      <c r="K27" s="109">
        <v>3825</v>
      </c>
      <c r="L27" s="110"/>
      <c r="M27" s="21" t="s">
        <v>11</v>
      </c>
      <c r="N27" s="22">
        <f>IF(ISNUMBER(N23),SUM(N23:N26),"")</f>
        <v>297</v>
      </c>
      <c r="O27" s="23">
        <f>IF(ISNUMBER(O23),SUM(O23:O26),"")</f>
        <v>121</v>
      </c>
      <c r="P27" s="23">
        <f>IF(ISNUMBER(P23),SUM(P23:P26),"")</f>
        <v>6</v>
      </c>
      <c r="Q27" s="24">
        <f>IF(ISNUMBER(Q23),SUM(Q23:Q26),"")</f>
        <v>418</v>
      </c>
      <c r="R27" s="38" t="s">
        <v>23</v>
      </c>
      <c r="S27" s="112"/>
    </row>
    <row r="28" spans="1:19" ht="12" customHeight="1">
      <c r="A28" s="101" t="s">
        <v>55</v>
      </c>
      <c r="B28" s="102"/>
      <c r="C28" s="8">
        <v>1</v>
      </c>
      <c r="D28" s="9">
        <v>153</v>
      </c>
      <c r="E28" s="10">
        <v>70</v>
      </c>
      <c r="F28" s="10">
        <v>2</v>
      </c>
      <c r="G28" s="32">
        <f>IF(ISBLANK(D28),"",D28+E28)</f>
        <v>223</v>
      </c>
      <c r="H28" s="36" t="s">
        <v>23</v>
      </c>
      <c r="I28" s="12"/>
      <c r="K28" s="101" t="s">
        <v>47</v>
      </c>
      <c r="L28" s="102"/>
      <c r="M28" s="8">
        <v>1</v>
      </c>
      <c r="N28" s="9">
        <v>145</v>
      </c>
      <c r="O28" s="10">
        <v>68</v>
      </c>
      <c r="P28" s="10">
        <v>1</v>
      </c>
      <c r="Q28" s="11">
        <f>IF(ISBLANK(N28),"",N28+O28)</f>
        <v>213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162</v>
      </c>
      <c r="E29" s="15">
        <v>62</v>
      </c>
      <c r="F29" s="15">
        <v>0</v>
      </c>
      <c r="G29" s="33">
        <f>IF(ISBLANK(D29),"",D29+E29)</f>
        <v>224</v>
      </c>
      <c r="H29" s="37" t="s">
        <v>23</v>
      </c>
      <c r="I29" s="12">
        <f>G39-Q39</f>
        <v>113</v>
      </c>
      <c r="K29" s="103"/>
      <c r="L29" s="104"/>
      <c r="M29" s="13">
        <v>2</v>
      </c>
      <c r="N29" s="14">
        <v>140</v>
      </c>
      <c r="O29" s="15">
        <v>54</v>
      </c>
      <c r="P29" s="15">
        <v>3</v>
      </c>
      <c r="Q29" s="16">
        <f>IF(ISBLANK(N29),"",N29+O29)</f>
        <v>194</v>
      </c>
      <c r="R29" s="37" t="s">
        <v>23</v>
      </c>
      <c r="S29" s="12"/>
    </row>
    <row r="30" spans="1:19" ht="12" customHeight="1" thickBot="1">
      <c r="A30" s="105" t="s">
        <v>56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67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3769</v>
      </c>
      <c r="B32" s="110"/>
      <c r="C32" s="21" t="s">
        <v>11</v>
      </c>
      <c r="D32" s="22">
        <f>IF(ISNUMBER(D28),SUM(D28:D31),"")</f>
        <v>315</v>
      </c>
      <c r="E32" s="23">
        <f>IF(ISNUMBER(E28),SUM(E28:E31),"")</f>
        <v>132</v>
      </c>
      <c r="F32" s="23">
        <f>IF(ISNUMBER(F28),SUM(F28:F31),"")</f>
        <v>2</v>
      </c>
      <c r="G32" s="35">
        <f>IF(ISNUMBER(G28),SUM(G28:G31),"")</f>
        <v>447</v>
      </c>
      <c r="H32" s="38" t="s">
        <v>23</v>
      </c>
      <c r="I32" s="112"/>
      <c r="K32" s="109">
        <v>3791</v>
      </c>
      <c r="L32" s="110"/>
      <c r="M32" s="21" t="s">
        <v>11</v>
      </c>
      <c r="N32" s="22">
        <f>IF(ISNUMBER(N28),SUM(N28:N31),"")</f>
        <v>285</v>
      </c>
      <c r="O32" s="23">
        <f>IF(ISNUMBER(O28),SUM(O28:O31),"")</f>
        <v>122</v>
      </c>
      <c r="P32" s="23">
        <f>IF(ISNUMBER(P28),SUM(P28:P31),"")</f>
        <v>4</v>
      </c>
      <c r="Q32" s="24">
        <f>IF(ISNUMBER(Q28),SUM(Q28:Q31),"")</f>
        <v>407</v>
      </c>
      <c r="R32" s="38" t="s">
        <v>23</v>
      </c>
      <c r="S32" s="112"/>
    </row>
    <row r="33" spans="1:19" ht="12" customHeight="1">
      <c r="A33" s="101" t="s">
        <v>57</v>
      </c>
      <c r="B33" s="102"/>
      <c r="C33" s="8">
        <v>1</v>
      </c>
      <c r="D33" s="9">
        <v>144</v>
      </c>
      <c r="E33" s="10">
        <v>80</v>
      </c>
      <c r="F33" s="10">
        <v>0</v>
      </c>
      <c r="G33" s="32">
        <f>IF(ISBLANK(D33),"",D33+E33)</f>
        <v>224</v>
      </c>
      <c r="H33" s="36" t="s">
        <v>23</v>
      </c>
      <c r="I33" s="12"/>
      <c r="K33" s="101" t="s">
        <v>68</v>
      </c>
      <c r="L33" s="102"/>
      <c r="M33" s="8">
        <v>1</v>
      </c>
      <c r="N33" s="9">
        <v>148</v>
      </c>
      <c r="O33" s="10">
        <v>72</v>
      </c>
      <c r="P33" s="10">
        <v>2</v>
      </c>
      <c r="Q33" s="11">
        <f>IF(ISBLANK(N33),"",N33+O33)</f>
        <v>220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153</v>
      </c>
      <c r="E34" s="15">
        <v>88</v>
      </c>
      <c r="F34" s="15">
        <v>0</v>
      </c>
      <c r="G34" s="33">
        <f>IF(ISBLANK(D34),"",D34+E34)</f>
        <v>241</v>
      </c>
      <c r="H34" s="37" t="s">
        <v>23</v>
      </c>
      <c r="I34" s="12"/>
      <c r="K34" s="103"/>
      <c r="L34" s="104"/>
      <c r="M34" s="13">
        <v>2</v>
      </c>
      <c r="N34" s="14">
        <v>148</v>
      </c>
      <c r="O34" s="15">
        <v>62</v>
      </c>
      <c r="P34" s="15">
        <v>2</v>
      </c>
      <c r="Q34" s="16">
        <f>IF(ISBLANK(N34),"",N34+O34)</f>
        <v>210</v>
      </c>
      <c r="R34" s="37" t="s">
        <v>23</v>
      </c>
      <c r="S34" s="12"/>
    </row>
    <row r="35" spans="1:19" ht="12" customHeight="1" thickBot="1">
      <c r="A35" s="105" t="s">
        <v>58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60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297</v>
      </c>
      <c r="E37" s="23">
        <f>IF(ISNUMBER(E33),SUM(E33:E36),"")</f>
        <v>168</v>
      </c>
      <c r="F37" s="23">
        <f>IF(ISNUMBER(F33),SUM(F33:F36),"")</f>
        <v>0</v>
      </c>
      <c r="G37" s="35">
        <f>IF(ISNUMBER(G33),SUM(G33:G36),"")</f>
        <v>465</v>
      </c>
      <c r="H37" s="38" t="s">
        <v>23</v>
      </c>
      <c r="I37" s="112"/>
      <c r="K37" s="109">
        <v>3785</v>
      </c>
      <c r="L37" s="110"/>
      <c r="M37" s="21" t="s">
        <v>11</v>
      </c>
      <c r="N37" s="22">
        <f>IF(ISNUMBER(N33),SUM(N33:N36),"")</f>
        <v>296</v>
      </c>
      <c r="O37" s="23">
        <f>IF(ISNUMBER(O33),SUM(O33:O36),"")</f>
        <v>134</v>
      </c>
      <c r="P37" s="23">
        <f>IF(ISNUMBER(P33),SUM(P33:P36),"")</f>
        <v>4</v>
      </c>
      <c r="Q37" s="24">
        <f>IF(ISNUMBER(Q33),SUM(Q33:Q36),"")</f>
        <v>430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1733</v>
      </c>
      <c r="E39" s="29">
        <f>IF(ISNUMBER(E12),SUM(E12,E17,E22,E27,E32,E37),"")</f>
        <v>808</v>
      </c>
      <c r="F39" s="29">
        <f>IF(ISNUMBER(F12),SUM(F12,F17,F22,F27,F32,F37),"")</f>
        <v>31</v>
      </c>
      <c r="G39" s="30">
        <f>IF(ISNUMBER(G12),SUM(G12,G17,G22,G27,G32,G37),"")</f>
        <v>2541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1710</v>
      </c>
      <c r="O39" s="29">
        <f>IF(ISNUMBER(O12),SUM(O12,O17,O22,O27,O32,O37),"")</f>
        <v>718</v>
      </c>
      <c r="P39" s="29">
        <f>IF(ISNUMBER(P12),SUM(P12,P17,P22,P27,P32,P37),"")</f>
        <v>44</v>
      </c>
      <c r="Q39" s="30">
        <f>IF(ISNUMBER(Q12),SUM(Q12,Q17,Q22,Q27,Q32,Q37),"")</f>
        <v>2428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44</v>
      </c>
      <c r="D41" s="113"/>
      <c r="E41" s="113"/>
      <c r="G41" s="99" t="s">
        <v>15</v>
      </c>
      <c r="H41" s="99"/>
      <c r="I41" s="42">
        <f>IF(ISNUMBER(I11),SUM(I11,I16,I21,I26,I31,I36,I39),"")</f>
        <v>14</v>
      </c>
      <c r="K41" s="43"/>
      <c r="L41" s="49" t="s">
        <v>42</v>
      </c>
      <c r="M41" s="113" t="s">
        <v>69</v>
      </c>
      <c r="N41" s="113"/>
      <c r="O41" s="113"/>
      <c r="Q41" s="99" t="s">
        <v>15</v>
      </c>
      <c r="R41" s="99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45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70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8</v>
      </c>
      <c r="K47" s="96"/>
      <c r="P47" s="49" t="s">
        <v>35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46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2008-10-25T11:49:46Z</cp:lastPrinted>
  <dcterms:created xsi:type="dcterms:W3CDTF">2003-07-11T21:46:55Z</dcterms:created>
  <dcterms:modified xsi:type="dcterms:W3CDTF">2008-10-25T11:50:46Z</dcterms:modified>
  <cp:category/>
  <cp:version/>
  <cp:contentType/>
  <cp:contentStatus/>
</cp:coreProperties>
</file>