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<sst xmlns="http://schemas.openxmlformats.org/spreadsheetml/2006/main" count="177" uniqueCount="71">
  <si>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</si>
  <si>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</si>
  <si>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</si>
  <si>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</si>
  <si>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</si>
  <si>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</si>
  <si>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</si>
  <si>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</si>
  <si>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</si>
  <si>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</si>
  <si>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</si>
  <si>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</si>
  <si>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</si>
  <si>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</si>
  <si>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</si>
  <si>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</si>
  <si>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</si>
  <si>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</si>
  <si>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</si>
  <si>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</si>
  <si>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</si>
  <si>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</si>
  <si>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</si>
  <si>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</si>
  <si>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</si>
  <si>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</si>
  <si>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</si>
  <si>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</si>
  <si>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</si>
  <si>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</si>
  <si>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</si>
  <si>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</si>
  <si>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</si>
  <si>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</si>
  <si>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</si>
  <si>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</si>
  <si>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</si>
  <si>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</si>
  <si>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</si>
  <si>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</si>
  <si>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</si>
  <si>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</si>
  <si>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Slavoj Plzeň</t>
  </si>
  <si>
    <t>TJ Baník Stříbro</t>
  </si>
  <si>
    <t>Kreutzer</t>
  </si>
  <si>
    <t>Josef</t>
  </si>
  <si>
    <t>Kodalík</t>
  </si>
  <si>
    <t>Jiří</t>
  </si>
  <si>
    <t>Mašek</t>
  </si>
  <si>
    <t>Karel</t>
  </si>
  <si>
    <t>Matoušek</t>
  </si>
  <si>
    <t>Jaroslav</t>
  </si>
  <si>
    <t>Pešek</t>
  </si>
  <si>
    <t>Jan</t>
  </si>
  <si>
    <t>Beneš</t>
  </si>
  <si>
    <t>Pavel</t>
  </si>
  <si>
    <t>Basl</t>
  </si>
  <si>
    <t>Dubec</t>
  </si>
  <si>
    <t>Václav</t>
  </si>
  <si>
    <t>Troch</t>
  </si>
  <si>
    <t>Čech</t>
  </si>
  <si>
    <t>Balasbalg</t>
  </si>
  <si>
    <t>Milan</t>
  </si>
  <si>
    <t>Jindrová</t>
  </si>
  <si>
    <t>Marie</t>
  </si>
  <si>
    <t>Dubec Václav</t>
  </si>
  <si>
    <t>Mašek Karel</t>
  </si>
  <si>
    <t>Pešek Jan</t>
  </si>
  <si>
    <t>Václav Dubec</t>
  </si>
  <si>
    <t>II/0357</t>
  </si>
  <si>
    <t>3.11.2007 Pešek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</si>
</sst>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39389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140</v>
      </c>
      <c r="E8" s="2">
        <v>67</v>
      </c>
      <c r="F8" s="2">
        <v>4</v>
      </c>
      <c r="G8" s="17">
        <f>IF(AND(ISBLANK(D8),ISBLANK(E8),ISBLANK(N8),ISBLANK(O8)),"",D8+E8)</f>
        <v>207</v>
      </c>
      <c r="H8" s="40" t="s">
        <v>23</v>
      </c>
      <c r="I8" s="18"/>
      <c r="K8" s="104" t="s">
        <v>56</v>
      </c>
      <c r="L8" s="105"/>
      <c r="M8" s="16">
        <v>1</v>
      </c>
      <c r="N8" s="1">
        <v>157</v>
      </c>
      <c r="O8" s="2">
        <v>61</v>
      </c>
      <c r="P8" s="2">
        <v>3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137</v>
      </c>
      <c r="E9" s="4">
        <v>60</v>
      </c>
      <c r="F9" s="4">
        <v>3</v>
      </c>
      <c r="G9" s="20">
        <f>IF(AND(ISBLANK(D9),ISBLANK(E9),ISBLANK(N9),ISBLANK(O9)),"",D9+E9)</f>
        <v>197</v>
      </c>
      <c r="H9" s="41" t="s">
        <v>23</v>
      </c>
      <c r="I9" s="18"/>
      <c r="K9" s="106"/>
      <c r="L9" s="107"/>
      <c r="M9" s="19">
        <v>2</v>
      </c>
      <c r="N9" s="3">
        <v>140</v>
      </c>
      <c r="O9" s="4">
        <v>61</v>
      </c>
      <c r="P9" s="4">
        <v>2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4508</v>
      </c>
      <c r="B12" s="113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127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404</v>
      </c>
      <c r="H12" s="42" t="s">
        <v>23</v>
      </c>
      <c r="I12" s="103"/>
      <c r="K12" s="112">
        <v>18734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419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150</v>
      </c>
      <c r="E13" s="2">
        <v>87</v>
      </c>
      <c r="F13" s="2">
        <v>0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104" t="s">
        <v>57</v>
      </c>
      <c r="L13" s="105"/>
      <c r="M13" s="16">
        <v>1</v>
      </c>
      <c r="N13" s="1">
        <v>131</v>
      </c>
      <c r="O13" s="2">
        <v>39</v>
      </c>
      <c r="P13" s="2">
        <v>11</v>
      </c>
      <c r="Q13" s="17">
        <f aca="true" t="shared" si="1" ref="Q13:Q36">IF(AND(ISBLANK(D13),ISBLANK(E13),ISBLANK(N13),ISBLANK(O13)),"",N13+O13)</f>
        <v>170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72</v>
      </c>
      <c r="F14" s="4">
        <v>2</v>
      </c>
      <c r="G14" s="20">
        <f t="shared" si="0"/>
        <v>214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60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5292</v>
      </c>
      <c r="B17" s="113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159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451</v>
      </c>
      <c r="H17" s="42" t="s">
        <v>23</v>
      </c>
      <c r="I17" s="103"/>
      <c r="K17" s="112">
        <v>13462</v>
      </c>
      <c r="L17" s="113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99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366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143</v>
      </c>
      <c r="E18" s="2">
        <v>71</v>
      </c>
      <c r="F18" s="2">
        <v>0</v>
      </c>
      <c r="G18" s="17">
        <f>IF(AND(ISBLANK(D18),ISBLANK(E18),ISBLANK(N18),ISBLANK(O18)),"",D18+E18)</f>
        <v>214</v>
      </c>
      <c r="H18" s="40" t="s">
        <v>23</v>
      </c>
      <c r="I18" s="18"/>
      <c r="K18" s="104" t="s">
        <v>59</v>
      </c>
      <c r="L18" s="105"/>
      <c r="M18" s="16">
        <v>1</v>
      </c>
      <c r="N18" s="1">
        <v>149</v>
      </c>
      <c r="O18" s="2">
        <v>60</v>
      </c>
      <c r="P18" s="2">
        <v>2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144</v>
      </c>
      <c r="E19" s="4">
        <v>75</v>
      </c>
      <c r="F19" s="4">
        <v>1</v>
      </c>
      <c r="G19" s="20">
        <f t="shared" si="0"/>
        <v>219</v>
      </c>
      <c r="H19" s="41" t="s">
        <v>23</v>
      </c>
      <c r="I19" s="18"/>
      <c r="K19" s="106"/>
      <c r="L19" s="107"/>
      <c r="M19" s="19">
        <v>2</v>
      </c>
      <c r="N19" s="3">
        <v>141</v>
      </c>
      <c r="O19" s="4">
        <v>61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4511</v>
      </c>
      <c r="B22" s="113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146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433</v>
      </c>
      <c r="H22" s="42" t="s">
        <v>23</v>
      </c>
      <c r="I22" s="103"/>
      <c r="K22" s="112">
        <v>16009</v>
      </c>
      <c r="L22" s="113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411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142</v>
      </c>
      <c r="E23" s="2">
        <v>80</v>
      </c>
      <c r="F23" s="2">
        <v>0</v>
      </c>
      <c r="G23" s="17">
        <f>IF(AND(ISBLANK(D23),ISBLANK(E23),ISBLANK(N23),ISBLANK(O23)),"",D23+E23)</f>
        <v>222</v>
      </c>
      <c r="H23" s="40" t="s">
        <v>23</v>
      </c>
      <c r="I23" s="18"/>
      <c r="K23" s="104" t="s">
        <v>60</v>
      </c>
      <c r="L23" s="105"/>
      <c r="M23" s="16">
        <v>1</v>
      </c>
      <c r="N23" s="1">
        <v>143</v>
      </c>
      <c r="O23" s="2">
        <v>61</v>
      </c>
      <c r="P23" s="2">
        <v>2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148</v>
      </c>
      <c r="E24" s="4">
        <v>63</v>
      </c>
      <c r="F24" s="4">
        <v>2</v>
      </c>
      <c r="G24" s="20">
        <f t="shared" si="0"/>
        <v>211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62</v>
      </c>
      <c r="P24" s="4">
        <v>1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4513</v>
      </c>
      <c r="B27" s="113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433</v>
      </c>
      <c r="H27" s="42" t="s">
        <v>23</v>
      </c>
      <c r="I27" s="103"/>
      <c r="K27" s="112">
        <v>11180</v>
      </c>
      <c r="L27" s="113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403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129</v>
      </c>
      <c r="E28" s="2">
        <v>61</v>
      </c>
      <c r="F28" s="2">
        <v>6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61</v>
      </c>
      <c r="L28" s="105"/>
      <c r="M28" s="16">
        <v>1</v>
      </c>
      <c r="N28" s="1">
        <v>152</v>
      </c>
      <c r="O28" s="2">
        <v>72</v>
      </c>
      <c r="P28" s="2">
        <v>2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128</v>
      </c>
      <c r="E29" s="4">
        <v>71</v>
      </c>
      <c r="F29" s="4">
        <v>2</v>
      </c>
      <c r="G29" s="20">
        <f t="shared" si="0"/>
        <v>199</v>
      </c>
      <c r="H29" s="41" t="s">
        <v>23</v>
      </c>
      <c r="I29" s="18"/>
      <c r="K29" s="106"/>
      <c r="L29" s="107"/>
      <c r="M29" s="19">
        <v>2</v>
      </c>
      <c r="N29" s="3">
        <v>146</v>
      </c>
      <c r="O29" s="4">
        <v>72</v>
      </c>
      <c r="P29" s="4">
        <v>1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108" t="s">
        <v>53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5651</v>
      </c>
      <c r="B32" s="113"/>
      <c r="C32" s="25" t="s">
        <v>13</v>
      </c>
      <c r="D32" s="26">
        <f>IF(OR(ISNUMBER(G28),ISNUMBER(G29),ISNUMBER(G30),ISNUMBER(G31)),SUM(D28:D31),"")</f>
        <v>257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389</v>
      </c>
      <c r="H32" s="42" t="s">
        <v>23</v>
      </c>
      <c r="I32" s="103"/>
      <c r="K32" s="112">
        <v>9872</v>
      </c>
      <c r="L32" s="113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442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144</v>
      </c>
      <c r="E33" s="2">
        <v>52</v>
      </c>
      <c r="F33" s="2">
        <v>3</v>
      </c>
      <c r="G33" s="17">
        <f>IF(AND(ISBLANK(D33),ISBLANK(E33),ISBLANK(N33),ISBLANK(O33)),"",D33+E33)</f>
        <v>196</v>
      </c>
      <c r="H33" s="40" t="s">
        <v>23</v>
      </c>
      <c r="I33" s="18"/>
      <c r="K33" s="104" t="s">
        <v>63</v>
      </c>
      <c r="L33" s="105"/>
      <c r="M33" s="16">
        <v>1</v>
      </c>
      <c r="N33" s="1">
        <v>133</v>
      </c>
      <c r="O33" s="2">
        <v>72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52</v>
      </c>
      <c r="F34" s="4">
        <v>3</v>
      </c>
      <c r="G34" s="20">
        <f t="shared" si="0"/>
        <v>194</v>
      </c>
      <c r="H34" s="41" t="s">
        <v>23</v>
      </c>
      <c r="I34" s="18"/>
      <c r="K34" s="106"/>
      <c r="L34" s="107"/>
      <c r="M34" s="19">
        <v>2</v>
      </c>
      <c r="N34" s="3">
        <v>142</v>
      </c>
      <c r="O34" s="4">
        <v>51</v>
      </c>
      <c r="P34" s="4">
        <v>5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1969</v>
      </c>
      <c r="B37" s="113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390</v>
      </c>
      <c r="H37" s="43" t="s">
        <v>23</v>
      </c>
      <c r="I37" s="103"/>
      <c r="K37" s="112">
        <v>3548</v>
      </c>
      <c r="L37" s="113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1689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1707</v>
      </c>
      <c r="O39" s="33">
        <f>IF(OR(ISNUMBER(Q12),ISNUMBER(Q17),ISNUMBER(Q22),ISNUMBER(Q27),ISNUMBER(Q32),ISNUMBER(Q37)),SUM(O12,O17,O22,O27,O32,O37),"")</f>
        <v>732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2439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66</v>
      </c>
      <c r="D41" s="114"/>
      <c r="E41" s="114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4" t="s">
        <v>68</v>
      </c>
      <c r="N41" s="114"/>
      <c r="O41" s="114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 t="s">
        <v>66</v>
      </c>
      <c r="D42" s="96"/>
      <c r="E42" s="96"/>
      <c r="G42" s="44"/>
      <c r="H42" s="44"/>
      <c r="I42" s="44"/>
      <c r="K42" s="36"/>
      <c r="L42" s="46" t="s">
        <v>25</v>
      </c>
      <c r="M42" s="96" t="s">
        <v>65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69</v>
      </c>
      <c r="M43" s="94"/>
      <c r="O43" s="46" t="s">
        <v>25</v>
      </c>
      <c r="P43" s="93" t="s">
        <v>67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0.5729166666666666</v>
      </c>
      <c r="D47" s="100"/>
      <c r="I47" s="9" t="s">
        <v>32</v>
      </c>
      <c r="J47" s="95">
        <v>8</v>
      </c>
      <c r="K47" s="95"/>
      <c r="P47" s="9" t="s">
        <v>33</v>
      </c>
      <c r="Q47" s="98">
        <v>39690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2007-11-03T17:52:46Z</cp:lastPrinted>
  <dcterms:created xsi:type="dcterms:W3CDTF">2003-07-01T14:03:06Z</dcterms:created>
  <dcterms:modified xsi:type="dcterms:W3CDTF">2007-11-03T17:53:25Z</dcterms:modified>
  <cp:category/>
  <cp:version/>
  <cp:contentType/>
  <cp:contentStatus/>
</cp:coreProperties>
</file>