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<sst xmlns="http://schemas.openxmlformats.org/spreadsheetml/2006/main" count="173" uniqueCount="69">
  <si>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</si>
  <si>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</si>
  <si>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</si>
  <si>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</si>
  <si>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</si>
  <si>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</si>
  <si>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</si>
  <si>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</si>
  <si>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</si>
  <si>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</si>
  <si>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</si>
  <si>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</si>
  <si>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</si>
  <si>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</si>
  <si>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</si>
  <si>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</si>
  <si>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</si>
  <si>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</si>
  <si>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</si>
  <si>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</si>
  <si>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</si>
  <si>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</si>
  <si>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</si>
  <si>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</si>
  <si>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</si>
  <si>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</si>
  <si>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</si>
  <si>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</si>
  <si>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</si>
  <si>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</si>
  <si>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</si>
  <si>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</si>
  <si>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</si>
  <si>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</si>
  <si>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</si>
  <si>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</si>
  <si>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</si>
  <si>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</si>
  <si>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</si>
  <si>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</si>
  <si>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</si>
  <si>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</si>
  <si>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</si>
  <si>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</si>
  <si>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</si>
  <si>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</si>
  <si>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TJ Havlovice A</t>
  </si>
  <si>
    <t>Myslík Jiří</t>
  </si>
  <si>
    <t>Myslík</t>
  </si>
  <si>
    <t>Jan</t>
  </si>
  <si>
    <t>Roučka</t>
  </si>
  <si>
    <t>Michal</t>
  </si>
  <si>
    <t>Jiří</t>
  </si>
  <si>
    <t>Hablovec</t>
  </si>
  <si>
    <t>Jaroslav</t>
  </si>
  <si>
    <t>Šlajer</t>
  </si>
  <si>
    <t>Stanislav</t>
  </si>
  <si>
    <t>Jaroslav ml.</t>
  </si>
  <si>
    <t>Kotalová</t>
  </si>
  <si>
    <t>Eva</t>
  </si>
  <si>
    <t xml:space="preserve">Kotal </t>
  </si>
  <si>
    <t>Josef</t>
  </si>
  <si>
    <t>Pivoňka</t>
  </si>
  <si>
    <t>Pavel</t>
  </si>
  <si>
    <t>Zůna</t>
  </si>
  <si>
    <t>František</t>
  </si>
  <si>
    <t>Kalous</t>
  </si>
  <si>
    <t>Kalista</t>
  </si>
  <si>
    <t>Kotal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</si>
</sst>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39366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134</v>
      </c>
      <c r="E8" s="2">
        <v>68</v>
      </c>
      <c r="F8" s="2">
        <v>3</v>
      </c>
      <c r="G8" s="17">
        <f>IF(AND(ISBLANK(D8),ISBLANK(E8),ISBLANK(N8),ISBLANK(O8)),"",D8+E8)</f>
        <v>202</v>
      </c>
      <c r="H8" s="40" t="s">
        <v>23</v>
      </c>
      <c r="I8" s="18"/>
      <c r="K8" s="82" t="s">
        <v>58</v>
      </c>
      <c r="L8" s="83"/>
      <c r="M8" s="16">
        <v>1</v>
      </c>
      <c r="N8" s="1">
        <v>149</v>
      </c>
      <c r="O8" s="2">
        <v>53</v>
      </c>
      <c r="P8" s="2">
        <v>5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129</v>
      </c>
      <c r="E9" s="4">
        <v>54</v>
      </c>
      <c r="F9" s="4">
        <v>2</v>
      </c>
      <c r="G9" s="20">
        <f>IF(AND(ISBLANK(D9),ISBLANK(E9),ISBLANK(N9),ISBLANK(O9)),"",D9+E9)</f>
        <v>183</v>
      </c>
      <c r="H9" s="41" t="s">
        <v>23</v>
      </c>
      <c r="I9" s="18"/>
      <c r="K9" s="84"/>
      <c r="L9" s="85"/>
      <c r="M9" s="19">
        <v>2</v>
      </c>
      <c r="N9" s="3">
        <v>155</v>
      </c>
      <c r="O9" s="4">
        <v>72</v>
      </c>
      <c r="P9" s="4">
        <v>2</v>
      </c>
      <c r="Q9" s="20">
        <f>IF(AND(ISBLANK(D9),ISBLANK(E9),ISBLANK(N9),ISBLANK(O9)),"",N9+O9)</f>
        <v>227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12481</v>
      </c>
      <c r="B12" s="87"/>
      <c r="C12" s="25" t="s">
        <v>13</v>
      </c>
      <c r="D12" s="26">
        <f>IF(OR(ISNUMBER(G8),ISNUMBER(G9),ISNUMBER(G10),ISNUMBER(G11)),SUM(D8:D11),"")</f>
        <v>263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385</v>
      </c>
      <c r="H12" s="42" t="s">
        <v>23</v>
      </c>
      <c r="I12" s="81"/>
      <c r="K12" s="86">
        <v>4900</v>
      </c>
      <c r="L12" s="87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429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159</v>
      </c>
      <c r="E13" s="2">
        <v>78</v>
      </c>
      <c r="F13" s="2">
        <v>0</v>
      </c>
      <c r="G13" s="17">
        <f aca="true" t="shared" si="0" ref="G13:G36">IF(AND(ISBLANK(D13),ISBLANK(E13),ISBLANK(N13),ISBLANK(O13)),"",D13+E13)</f>
        <v>237</v>
      </c>
      <c r="H13" s="40" t="s">
        <v>23</v>
      </c>
      <c r="I13" s="18"/>
      <c r="K13" s="82" t="s">
        <v>60</v>
      </c>
      <c r="L13" s="83"/>
      <c r="M13" s="16">
        <v>1</v>
      </c>
      <c r="N13" s="1">
        <v>141</v>
      </c>
      <c r="O13" s="2">
        <v>65</v>
      </c>
      <c r="P13" s="2">
        <v>4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145</v>
      </c>
      <c r="E14" s="4">
        <v>77</v>
      </c>
      <c r="F14" s="4">
        <v>0</v>
      </c>
      <c r="G14" s="20">
        <f t="shared" si="0"/>
        <v>222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61</v>
      </c>
      <c r="P14" s="4">
        <v>1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11199</v>
      </c>
      <c r="B17" s="87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155</v>
      </c>
      <c r="F17" s="27">
        <f>IF(OR(ISNUMBER(G13),ISNUMBER(G14),ISNUMBER(G15),ISNUMBER(G16)),SUM(F13:F16),"")</f>
        <v>0</v>
      </c>
      <c r="G17" s="28">
        <f>IF(OR(ISNUMBER(G13),ISNUMBER(G14),ISNUMBER(G15),ISNUMBER(G16)),SUM(G13:G16),"")</f>
        <v>459</v>
      </c>
      <c r="H17" s="42" t="s">
        <v>23</v>
      </c>
      <c r="I17" s="81"/>
      <c r="K17" s="86">
        <v>11980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408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138</v>
      </c>
      <c r="E18" s="2">
        <v>63</v>
      </c>
      <c r="F18" s="2">
        <v>0</v>
      </c>
      <c r="G18" s="17">
        <f>IF(AND(ISBLANK(D18),ISBLANK(E18),ISBLANK(N18),ISBLANK(O18)),"",D18+E18)</f>
        <v>201</v>
      </c>
      <c r="H18" s="40" t="s">
        <v>23</v>
      </c>
      <c r="I18" s="18"/>
      <c r="K18" s="82" t="s">
        <v>62</v>
      </c>
      <c r="L18" s="83"/>
      <c r="M18" s="16">
        <v>1</v>
      </c>
      <c r="N18" s="1">
        <v>140</v>
      </c>
      <c r="O18" s="2">
        <v>54</v>
      </c>
      <c r="P18" s="2">
        <v>4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128</v>
      </c>
      <c r="E19" s="4">
        <v>43</v>
      </c>
      <c r="F19" s="4">
        <v>7</v>
      </c>
      <c r="G19" s="20">
        <f t="shared" si="0"/>
        <v>171</v>
      </c>
      <c r="H19" s="41" t="s">
        <v>23</v>
      </c>
      <c r="I19" s="18"/>
      <c r="K19" s="84"/>
      <c r="L19" s="85"/>
      <c r="M19" s="19">
        <v>2</v>
      </c>
      <c r="N19" s="3">
        <v>146</v>
      </c>
      <c r="O19" s="4">
        <v>77</v>
      </c>
      <c r="P19" s="4">
        <v>1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3951</v>
      </c>
      <c r="B22" s="8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372</v>
      </c>
      <c r="H22" s="42" t="s">
        <v>23</v>
      </c>
      <c r="I22" s="81"/>
      <c r="K22" s="86">
        <v>13926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417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152</v>
      </c>
      <c r="E23" s="2">
        <v>53</v>
      </c>
      <c r="F23" s="2">
        <v>7</v>
      </c>
      <c r="G23" s="17">
        <f>IF(AND(ISBLANK(D23),ISBLANK(E23),ISBLANK(N23),ISBLANK(O23)),"",D23+E23)</f>
        <v>205</v>
      </c>
      <c r="H23" s="40" t="s">
        <v>23</v>
      </c>
      <c r="I23" s="18"/>
      <c r="K23" s="82" t="s">
        <v>64</v>
      </c>
      <c r="L23" s="83"/>
      <c r="M23" s="16">
        <v>1</v>
      </c>
      <c r="N23" s="1">
        <v>147</v>
      </c>
      <c r="O23" s="2">
        <v>63</v>
      </c>
      <c r="P23" s="2">
        <v>6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62</v>
      </c>
      <c r="F24" s="4">
        <v>4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153</v>
      </c>
      <c r="O24" s="4">
        <v>58</v>
      </c>
      <c r="P24" s="4">
        <v>2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2761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414</v>
      </c>
      <c r="H27" s="42" t="s">
        <v>23</v>
      </c>
      <c r="I27" s="81"/>
      <c r="K27" s="86">
        <v>12751</v>
      </c>
      <c r="L27" s="87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421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132</v>
      </c>
      <c r="E28" s="2">
        <v>68</v>
      </c>
      <c r="F28" s="2">
        <v>4</v>
      </c>
      <c r="G28" s="17">
        <f>IF(AND(ISBLANK(D28),ISBLANK(E28),ISBLANK(N28),ISBLANK(O28)),"",D28+E28)</f>
        <v>200</v>
      </c>
      <c r="H28" s="40" t="s">
        <v>23</v>
      </c>
      <c r="I28" s="18"/>
      <c r="K28" s="82" t="s">
        <v>66</v>
      </c>
      <c r="L28" s="83"/>
      <c r="M28" s="16">
        <v>1</v>
      </c>
      <c r="N28" s="1">
        <v>161</v>
      </c>
      <c r="O28" s="2">
        <v>71</v>
      </c>
      <c r="P28" s="2">
        <v>0</v>
      </c>
      <c r="Q28" s="17">
        <f>IF(AND(ISBLANK(D28),ISBLANK(E28),ISBLANK(N28),ISBLANK(O28)),"",N28+O28)</f>
        <v>232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70</v>
      </c>
      <c r="F29" s="4">
        <v>2</v>
      </c>
      <c r="G29" s="20">
        <f t="shared" si="0"/>
        <v>217</v>
      </c>
      <c r="H29" s="41" t="s">
        <v>23</v>
      </c>
      <c r="I29" s="18"/>
      <c r="K29" s="84"/>
      <c r="L29" s="85"/>
      <c r="M29" s="19">
        <v>2</v>
      </c>
      <c r="N29" s="3">
        <v>160</v>
      </c>
      <c r="O29" s="4">
        <v>72</v>
      </c>
      <c r="P29" s="4">
        <v>2</v>
      </c>
      <c r="Q29" s="20">
        <f t="shared" si="1"/>
        <v>232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6083</v>
      </c>
      <c r="B32" s="87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138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417</v>
      </c>
      <c r="H32" s="42" t="s">
        <v>23</v>
      </c>
      <c r="I32" s="81"/>
      <c r="K32" s="86">
        <v>13924</v>
      </c>
      <c r="L32" s="87"/>
      <c r="M32" s="25" t="s">
        <v>13</v>
      </c>
      <c r="N32" s="26">
        <f>IF(OR(ISNUMBER(Q28),ISNUMBER(Q29),ISNUMBER(Q30),ISNUMBER(Q31)),SUM(N28:N31),"")</f>
        <v>321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464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151</v>
      </c>
      <c r="E33" s="2">
        <v>54</v>
      </c>
      <c r="F33" s="2">
        <v>4</v>
      </c>
      <c r="G33" s="17">
        <f>IF(AND(ISBLANK(D33),ISBLANK(E33),ISBLANK(N33),ISBLANK(O33)),"",D33+E33)</f>
        <v>205</v>
      </c>
      <c r="H33" s="40" t="s">
        <v>23</v>
      </c>
      <c r="I33" s="18"/>
      <c r="K33" s="82" t="s">
        <v>67</v>
      </c>
      <c r="L33" s="83"/>
      <c r="M33" s="16">
        <v>1</v>
      </c>
      <c r="N33" s="1">
        <v>140</v>
      </c>
      <c r="O33" s="2">
        <v>63</v>
      </c>
      <c r="P33" s="2">
        <v>1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70</v>
      </c>
      <c r="F34" s="4">
        <v>0</v>
      </c>
      <c r="G34" s="20">
        <f t="shared" si="0"/>
        <v>212</v>
      </c>
      <c r="H34" s="41" t="s">
        <v>23</v>
      </c>
      <c r="I34" s="18"/>
      <c r="K34" s="84"/>
      <c r="L34" s="85"/>
      <c r="M34" s="19">
        <v>2</v>
      </c>
      <c r="N34" s="3">
        <v>150</v>
      </c>
      <c r="O34" s="4">
        <v>68</v>
      </c>
      <c r="P34" s="4">
        <v>3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14736</v>
      </c>
      <c r="B37" s="8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417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1704</v>
      </c>
      <c r="E39" s="33">
        <f>IF(OR(ISNUMBER(G12),ISNUMBER(G17),ISNUMBER(G22),ISNUMBER(G27),ISNUMBER(G32),ISNUMBER(G37)),SUM(E12,E17,E22,E27,E32,E37),"")</f>
        <v>760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2464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1783</v>
      </c>
      <c r="O39" s="33">
        <f>IF(OR(ISNUMBER(Q12),ISNUMBER(Q17),ISNUMBER(Q22),ISNUMBER(Q27),ISNUMBER(Q32),ISNUMBER(Q37)),SUM(O12,O17,O22,O27,O32,O37),"")</f>
        <v>777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47</v>
      </c>
      <c r="D41" s="106"/>
      <c r="E41" s="106"/>
      <c r="G41" s="110" t="s">
        <v>16</v>
      </c>
      <c r="H41" s="110"/>
      <c r="I41" s="39">
        <f>IF(ISNUMBER(I39),SUM(I11,I16,I21,I26,I31,I36,I39),"")</f>
        <v>2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0.6666666666666666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0.8541666666666666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39366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1998-01-01T04:49:13Z</cp:lastPrinted>
  <dcterms:created xsi:type="dcterms:W3CDTF">2003-07-01T14:03:06Z</dcterms:created>
  <dcterms:modified xsi:type="dcterms:W3CDTF">2007-10-14T06:07:12Z</dcterms:modified>
  <cp:category/>
  <cp:version/>
  <cp:contentType/>
  <cp:contentStatus/>
</cp:coreProperties>
</file>