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305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<sst xmlns="http://schemas.openxmlformats.org/spreadsheetml/2006/main" count="174" uniqueCount="72">
  <si>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</si>
  <si>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</si>
  <si>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</si>
  <si>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</si>
  <si>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</si>
  <si>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</si>
  <si>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</si>
  <si>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</si>
  <si>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</si>
  <si>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</si>
  <si>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</si>
  <si>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</si>
  <si>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</si>
  <si>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</si>
  <si>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</si>
  <si>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</si>
  <si>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</si>
  <si>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</si>
  <si>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</si>
  <si>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</si>
  <si>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</si>
  <si>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</si>
  <si>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</si>
  <si>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</si>
  <si>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</si>
  <si>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</si>
  <si>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</si>
  <si>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</si>
  <si>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</si>
  <si>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</si>
  <si>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</si>
  <si>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</si>
  <si>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</si>
  <si>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</si>
  <si>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</si>
  <si>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</si>
  <si>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</si>
  <si>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</si>
  <si>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</si>
  <si>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</si>
  <si>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</si>
  <si>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</si>
  <si>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</si>
  <si>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Šraga Vladimír</t>
  </si>
  <si>
    <t>P0070</t>
  </si>
  <si>
    <t>Jan</t>
  </si>
  <si>
    <t>Jaroslav</t>
  </si>
  <si>
    <t>Josef</t>
  </si>
  <si>
    <t>Václav</t>
  </si>
  <si>
    <t>Pavel</t>
  </si>
  <si>
    <t>Vladimír</t>
  </si>
  <si>
    <t>David</t>
  </si>
  <si>
    <t>Petr</t>
  </si>
  <si>
    <t>Bernard</t>
  </si>
  <si>
    <t>Mioslav</t>
  </si>
  <si>
    <t>Harančík</t>
  </si>
  <si>
    <t>Šnajdr</t>
  </si>
  <si>
    <t>Beneš</t>
  </si>
  <si>
    <t>Ženíšek</t>
  </si>
  <si>
    <t>Treppesch</t>
  </si>
  <si>
    <t>Kepl</t>
  </si>
  <si>
    <t>Junek</t>
  </si>
  <si>
    <t>Bečvářík</t>
  </si>
  <si>
    <t>Landgráf</t>
  </si>
  <si>
    <t>Vícha</t>
  </si>
  <si>
    <t>Vraniak</t>
  </si>
  <si>
    <t>Procák</t>
  </si>
  <si>
    <t>Beneš Jan</t>
  </si>
  <si>
    <t>Šnajdr Josef</t>
  </si>
  <si>
    <t>26.4.2008, Šraga</t>
  </si>
  <si>
    <t>TJ Baník Stříbro A</t>
  </si>
  <si>
    <t>T. J. Sokol Plzeň V.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</si>
</sst>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">
      <selection activeCell="Q2" sqref="Q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39564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70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71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55</v>
      </c>
      <c r="B8" s="83"/>
      <c r="C8" s="16">
        <v>1</v>
      </c>
      <c r="D8" s="1">
        <v>154</v>
      </c>
      <c r="E8" s="2">
        <v>81</v>
      </c>
      <c r="F8" s="2">
        <v>1</v>
      </c>
      <c r="G8" s="17">
        <f>IF(AND(ISBLANK(D8),ISBLANK(E8),ISBLANK(N8),ISBLANK(O8)),"",D8+E8)</f>
        <v>235</v>
      </c>
      <c r="H8" s="40" t="s">
        <v>23</v>
      </c>
      <c r="I8" s="18"/>
      <c r="K8" s="82" t="s">
        <v>56</v>
      </c>
      <c r="L8" s="83"/>
      <c r="M8" s="16">
        <v>1</v>
      </c>
      <c r="N8" s="1">
        <v>152</v>
      </c>
      <c r="O8" s="2">
        <v>78</v>
      </c>
      <c r="P8" s="2">
        <v>1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174</v>
      </c>
      <c r="E9" s="4">
        <v>84</v>
      </c>
      <c r="F9" s="4">
        <v>1</v>
      </c>
      <c r="G9" s="20">
        <f>IF(AND(ISBLANK(D9),ISBLANK(E9),ISBLANK(N9),ISBLANK(O9)),"",D9+E9)</f>
        <v>258</v>
      </c>
      <c r="H9" s="41" t="s">
        <v>23</v>
      </c>
      <c r="I9" s="18"/>
      <c r="K9" s="84"/>
      <c r="L9" s="85"/>
      <c r="M9" s="19">
        <v>2</v>
      </c>
      <c r="N9" s="3">
        <v>159</v>
      </c>
      <c r="O9" s="4">
        <v>70</v>
      </c>
      <c r="P9" s="4">
        <v>1</v>
      </c>
      <c r="Q9" s="20">
        <f>IF(AND(ISBLANK(D9),ISBLANK(E9),ISBLANK(N9),ISBLANK(O9)),"",N9+O9)</f>
        <v>229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3543</v>
      </c>
      <c r="B12" s="87"/>
      <c r="C12" s="25" t="s">
        <v>13</v>
      </c>
      <c r="D12" s="26">
        <f>IF(OR(ISNUMBER(G8),ISNUMBER(G9),ISNUMBER(G10),ISNUMBER(G11)),SUM(D8:D11),"")</f>
        <v>328</v>
      </c>
      <c r="E12" s="27">
        <f>IF(OR(ISNUMBER(G8),ISNUMBER(G9),ISNUMBER(G10),ISNUMBER(G11)),SUM(E8:E11),"")</f>
        <v>165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493</v>
      </c>
      <c r="H12" s="42" t="s">
        <v>23</v>
      </c>
      <c r="I12" s="81"/>
      <c r="K12" s="86">
        <v>10884</v>
      </c>
      <c r="L12" s="87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148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459</v>
      </c>
      <c r="R12" s="42" t="s">
        <v>23</v>
      </c>
      <c r="S12" s="81"/>
    </row>
    <row r="13" spans="1:19" ht="12.75" customHeight="1">
      <c r="A13" s="82" t="s">
        <v>57</v>
      </c>
      <c r="B13" s="83"/>
      <c r="C13" s="16">
        <v>1</v>
      </c>
      <c r="D13" s="1">
        <v>140</v>
      </c>
      <c r="E13" s="2">
        <v>71</v>
      </c>
      <c r="F13" s="2">
        <v>3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82" t="s">
        <v>58</v>
      </c>
      <c r="L13" s="83"/>
      <c r="M13" s="16">
        <v>1</v>
      </c>
      <c r="N13" s="1">
        <v>136</v>
      </c>
      <c r="O13" s="2">
        <v>81</v>
      </c>
      <c r="P13" s="2">
        <v>2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72</v>
      </c>
      <c r="F14" s="4">
        <v>3</v>
      </c>
      <c r="G14" s="20">
        <f t="shared" si="0"/>
        <v>221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61</v>
      </c>
      <c r="P14" s="4">
        <v>3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11179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432</v>
      </c>
      <c r="H17" s="42" t="s">
        <v>23</v>
      </c>
      <c r="I17" s="81"/>
      <c r="K17" s="86">
        <v>9778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419</v>
      </c>
      <c r="R17" s="42" t="s">
        <v>23</v>
      </c>
      <c r="S17" s="81"/>
    </row>
    <row r="18" spans="1:19" ht="12.75" customHeight="1">
      <c r="A18" s="82" t="s">
        <v>59</v>
      </c>
      <c r="B18" s="83"/>
      <c r="C18" s="16">
        <v>1</v>
      </c>
      <c r="D18" s="1">
        <v>142</v>
      </c>
      <c r="E18" s="2">
        <v>61</v>
      </c>
      <c r="F18" s="2">
        <v>2</v>
      </c>
      <c r="G18" s="17">
        <f>IF(AND(ISBLANK(D18),ISBLANK(E18),ISBLANK(N18),ISBLANK(O18)),"",D18+E18)</f>
        <v>203</v>
      </c>
      <c r="H18" s="40" t="s">
        <v>23</v>
      </c>
      <c r="I18" s="18"/>
      <c r="K18" s="82" t="s">
        <v>60</v>
      </c>
      <c r="L18" s="83"/>
      <c r="M18" s="16">
        <v>1</v>
      </c>
      <c r="N18" s="1">
        <v>153</v>
      </c>
      <c r="O18" s="2">
        <v>53</v>
      </c>
      <c r="P18" s="2">
        <v>6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61</v>
      </c>
      <c r="F19" s="4">
        <v>3</v>
      </c>
      <c r="G19" s="20">
        <f t="shared" si="0"/>
        <v>203</v>
      </c>
      <c r="H19" s="41" t="s">
        <v>23</v>
      </c>
      <c r="I19" s="18"/>
      <c r="K19" s="84"/>
      <c r="L19" s="85"/>
      <c r="M19" s="19">
        <v>2</v>
      </c>
      <c r="N19" s="3">
        <v>166</v>
      </c>
      <c r="O19" s="4">
        <v>70</v>
      </c>
      <c r="P19" s="4">
        <v>2</v>
      </c>
      <c r="Q19" s="20">
        <f t="shared" si="1"/>
        <v>236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3558</v>
      </c>
      <c r="B22" s="87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406</v>
      </c>
      <c r="H22" s="42" t="s">
        <v>23</v>
      </c>
      <c r="I22" s="81"/>
      <c r="K22" s="86">
        <v>10834</v>
      </c>
      <c r="L22" s="87"/>
      <c r="M22" s="25" t="s">
        <v>13</v>
      </c>
      <c r="N22" s="26">
        <f>IF(OR(ISNUMBER(Q18),ISNUMBER(Q19),ISNUMBER(Q20),ISNUMBER(Q21)),SUM(N18:N21),"")</f>
        <v>319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442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152</v>
      </c>
      <c r="E23" s="2">
        <v>78</v>
      </c>
      <c r="F23" s="2">
        <v>0</v>
      </c>
      <c r="G23" s="17">
        <f>IF(AND(ISBLANK(D23),ISBLANK(E23),ISBLANK(N23),ISBLANK(O23)),"",D23+E23)</f>
        <v>230</v>
      </c>
      <c r="H23" s="40" t="s">
        <v>23</v>
      </c>
      <c r="I23" s="18"/>
      <c r="K23" s="82" t="s">
        <v>62</v>
      </c>
      <c r="L23" s="83"/>
      <c r="M23" s="16">
        <v>1</v>
      </c>
      <c r="N23" s="1">
        <v>141</v>
      </c>
      <c r="O23" s="2">
        <v>77</v>
      </c>
      <c r="P23" s="2">
        <v>2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158</v>
      </c>
      <c r="E24" s="4">
        <v>71</v>
      </c>
      <c r="F24" s="4">
        <v>1</v>
      </c>
      <c r="G24" s="20">
        <f t="shared" si="0"/>
        <v>229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63</v>
      </c>
      <c r="P24" s="4">
        <v>6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19507</v>
      </c>
      <c r="B27" s="87"/>
      <c r="C27" s="25" t="s">
        <v>13</v>
      </c>
      <c r="D27" s="26">
        <f>IF(OR(ISNUMBER(G23),ISNUMBER(G24),ISNUMBER(G25),ISNUMBER(G26)),SUM(D23:D26),"")</f>
        <v>310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459</v>
      </c>
      <c r="H27" s="42" t="s">
        <v>23</v>
      </c>
      <c r="I27" s="81"/>
      <c r="K27" s="86">
        <v>3593</v>
      </c>
      <c r="L27" s="8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63</v>
      </c>
      <c r="B28" s="83"/>
      <c r="C28" s="16">
        <v>1</v>
      </c>
      <c r="D28" s="1">
        <v>145</v>
      </c>
      <c r="E28" s="2">
        <v>86</v>
      </c>
      <c r="F28" s="2">
        <v>1</v>
      </c>
      <c r="G28" s="17">
        <f>IF(AND(ISBLANK(D28),ISBLANK(E28),ISBLANK(N28),ISBLANK(O28)),"",D28+E28)</f>
        <v>231</v>
      </c>
      <c r="H28" s="40" t="s">
        <v>23</v>
      </c>
      <c r="I28" s="18"/>
      <c r="K28" s="82" t="s">
        <v>64</v>
      </c>
      <c r="L28" s="83"/>
      <c r="M28" s="16">
        <v>1</v>
      </c>
      <c r="N28" s="1">
        <v>142</v>
      </c>
      <c r="O28" s="2">
        <v>62</v>
      </c>
      <c r="P28" s="2">
        <v>6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54</v>
      </c>
      <c r="F29" s="4">
        <v>4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108</v>
      </c>
      <c r="O29" s="4">
        <v>61</v>
      </c>
      <c r="P29" s="4">
        <v>3</v>
      </c>
      <c r="Q29" s="20">
        <f t="shared" si="1"/>
        <v>169</v>
      </c>
      <c r="R29" s="41" t="s">
        <v>23</v>
      </c>
      <c r="S29" s="18"/>
    </row>
    <row r="30" spans="1:19" ht="12.75" customHeight="1" thickBot="1">
      <c r="A30" s="76" t="s">
        <v>47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3551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436</v>
      </c>
      <c r="H32" s="42" t="s">
        <v>23</v>
      </c>
      <c r="I32" s="81"/>
      <c r="K32" s="86">
        <v>4138</v>
      </c>
      <c r="L32" s="87"/>
      <c r="M32" s="25" t="s">
        <v>13</v>
      </c>
      <c r="N32" s="26">
        <f>IF(OR(ISNUMBER(Q28),ISNUMBER(Q29),ISNUMBER(Q30),ISNUMBER(Q31)),SUM(N28:N31),"")</f>
        <v>250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373</v>
      </c>
      <c r="R32" s="42" t="s">
        <v>23</v>
      </c>
      <c r="S32" s="81"/>
    </row>
    <row r="33" spans="1:19" ht="12.75" customHeight="1">
      <c r="A33" s="82" t="s">
        <v>65</v>
      </c>
      <c r="B33" s="83"/>
      <c r="C33" s="16">
        <v>1</v>
      </c>
      <c r="D33" s="1">
        <v>147</v>
      </c>
      <c r="E33" s="2">
        <v>56</v>
      </c>
      <c r="F33" s="2">
        <v>5</v>
      </c>
      <c r="G33" s="17">
        <f>IF(AND(ISBLANK(D33),ISBLANK(E33),ISBLANK(N33),ISBLANK(O33)),"",D33+E33)</f>
        <v>203</v>
      </c>
      <c r="H33" s="40" t="s">
        <v>23</v>
      </c>
      <c r="I33" s="18"/>
      <c r="K33" s="82" t="s">
        <v>66</v>
      </c>
      <c r="L33" s="83"/>
      <c r="M33" s="16">
        <v>1</v>
      </c>
      <c r="N33" s="1">
        <v>142</v>
      </c>
      <c r="O33" s="2">
        <v>72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141</v>
      </c>
      <c r="E34" s="4">
        <v>80</v>
      </c>
      <c r="F34" s="4">
        <v>2</v>
      </c>
      <c r="G34" s="20">
        <f t="shared" si="0"/>
        <v>221</v>
      </c>
      <c r="H34" s="41" t="s">
        <v>23</v>
      </c>
      <c r="I34" s="18"/>
      <c r="K34" s="84"/>
      <c r="L34" s="85"/>
      <c r="M34" s="19">
        <v>2</v>
      </c>
      <c r="N34" s="3">
        <v>160</v>
      </c>
      <c r="O34" s="4">
        <v>65</v>
      </c>
      <c r="P34" s="4">
        <v>3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76" t="s">
        <v>53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54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15316</v>
      </c>
      <c r="B37" s="8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136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424</v>
      </c>
      <c r="H37" s="43" t="s">
        <v>23</v>
      </c>
      <c r="I37" s="81"/>
      <c r="K37" s="86">
        <v>19115</v>
      </c>
      <c r="L37" s="87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439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1795</v>
      </c>
      <c r="E39" s="33">
        <f>IF(OR(ISNUMBER(G12),ISNUMBER(G17),ISNUMBER(G22),ISNUMBER(G27),ISNUMBER(G32),ISNUMBER(G37)),SUM(E12,E17,E22,E27,E32,E37),"")</f>
        <v>855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2650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1741</v>
      </c>
      <c r="O39" s="33">
        <f>IF(OR(ISNUMBER(Q12),ISNUMBER(Q17),ISNUMBER(Q22),ISNUMBER(Q27),ISNUMBER(Q32),ISNUMBER(Q37)),SUM(O12,O17,O22,O27,O32,O37),"")</f>
        <v>813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2554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2008-04-27T05:06:13Z</dcterms:modified>
  <cp:category/>
  <cp:version/>
  <cp:contentType/>
  <cp:contentStatus/>
</cp:coreProperties>
</file>