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<sst xmlns="http://schemas.openxmlformats.org/spreadsheetml/2006/main" count="177" uniqueCount="75">
  <si>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</si>
  <si>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</si>
  <si>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</si>
  <si>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</si>
  <si>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</si>
  <si>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</si>
  <si>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</si>
  <si>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</si>
  <si>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</si>
  <si>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</si>
  <si>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</si>
  <si>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</si>
  <si>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</si>
  <si>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</si>
  <si>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</si>
  <si>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</si>
  <si>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</si>
  <si>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</si>
  <si>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</si>
  <si>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</si>
  <si>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</si>
  <si>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</si>
  <si>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</si>
  <si>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</si>
  <si>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</si>
  <si>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</si>
  <si>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</si>
  <si>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</si>
  <si>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</si>
  <si>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</si>
  <si>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</si>
  <si>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</si>
  <si>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</si>
  <si>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</si>
  <si>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</si>
  <si>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</si>
  <si>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</si>
  <si>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</si>
  <si>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</si>
  <si>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</si>
  <si>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</si>
  <si>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</si>
  <si>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</si>
  <si>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</si>
  <si>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TJ Sokol Újezd sv. Kříže B</t>
  </si>
  <si>
    <t>Pružinský</t>
  </si>
  <si>
    <t>František</t>
  </si>
  <si>
    <t xml:space="preserve">Koubský </t>
  </si>
  <si>
    <t>Jan</t>
  </si>
  <si>
    <t>Holý</t>
  </si>
  <si>
    <t>Bohumír</t>
  </si>
  <si>
    <t>Smetana</t>
  </si>
  <si>
    <t>Marek</t>
  </si>
  <si>
    <t>Vávra</t>
  </si>
  <si>
    <t>Josef</t>
  </si>
  <si>
    <t>Fišer</t>
  </si>
  <si>
    <t>Fišer Josef</t>
  </si>
  <si>
    <t>Holý Bohumír</t>
  </si>
  <si>
    <t>P - 0079</t>
  </si>
  <si>
    <t>Získal</t>
  </si>
  <si>
    <t>Jaroslav</t>
  </si>
  <si>
    <t>Kuneš</t>
  </si>
  <si>
    <t>Miloslav</t>
  </si>
  <si>
    <t>Šabek</t>
  </si>
  <si>
    <t>Petr</t>
  </si>
  <si>
    <t>Pivovarník</t>
  </si>
  <si>
    <t>Miroslav</t>
  </si>
  <si>
    <t>Jankovský</t>
  </si>
  <si>
    <t>Oldřich</t>
  </si>
  <si>
    <t>Pivoňka</t>
  </si>
  <si>
    <t>Roman</t>
  </si>
  <si>
    <t>Pivoňka Roman</t>
  </si>
  <si>
    <t>ˇ6ádné</t>
  </si>
  <si>
    <t>Žádné.</t>
  </si>
  <si>
    <t>19.4.2008  Holý Bohumír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</si>
</sst>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6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39557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149</v>
      </c>
      <c r="E8" s="2">
        <v>62</v>
      </c>
      <c r="F8" s="2">
        <v>3</v>
      </c>
      <c r="G8" s="17">
        <f>IF(AND(ISBLANK(D8),ISBLANK(E8),ISBLANK(N8),ISBLANK(O8)),"",D8+E8)</f>
        <v>211</v>
      </c>
      <c r="H8" s="40" t="s">
        <v>23</v>
      </c>
      <c r="I8" s="18"/>
      <c r="K8" s="103" t="s">
        <v>59</v>
      </c>
      <c r="L8" s="104"/>
      <c r="M8" s="16">
        <v>1</v>
      </c>
      <c r="N8" s="1">
        <v>156</v>
      </c>
      <c r="O8" s="2">
        <v>59</v>
      </c>
      <c r="P8" s="2">
        <v>2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146</v>
      </c>
      <c r="E9" s="4">
        <v>81</v>
      </c>
      <c r="F9" s="4">
        <v>2</v>
      </c>
      <c r="G9" s="20">
        <f>IF(AND(ISBLANK(D9),ISBLANK(E9),ISBLANK(N9),ISBLANK(O9)),"",D9+E9)</f>
        <v>227</v>
      </c>
      <c r="H9" s="41" t="s">
        <v>23</v>
      </c>
      <c r="I9" s="18"/>
      <c r="K9" s="105"/>
      <c r="L9" s="106"/>
      <c r="M9" s="19">
        <v>2</v>
      </c>
      <c r="N9" s="3">
        <v>146</v>
      </c>
      <c r="O9" s="4">
        <v>62</v>
      </c>
      <c r="P9" s="4">
        <v>3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60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5293</v>
      </c>
      <c r="B12" s="112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438</v>
      </c>
      <c r="H12" s="42" t="s">
        <v>23</v>
      </c>
      <c r="I12" s="102"/>
      <c r="K12" s="111">
        <v>3774</v>
      </c>
      <c r="L12" s="112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423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154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03" t="s">
        <v>61</v>
      </c>
      <c r="L13" s="104"/>
      <c r="M13" s="16">
        <v>1</v>
      </c>
      <c r="N13" s="1">
        <v>153</v>
      </c>
      <c r="O13" s="2">
        <v>51</v>
      </c>
      <c r="P13" s="2">
        <v>5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154</v>
      </c>
      <c r="E14" s="4">
        <v>54</v>
      </c>
      <c r="F14" s="4">
        <v>7</v>
      </c>
      <c r="G14" s="20">
        <f t="shared" si="0"/>
        <v>208</v>
      </c>
      <c r="H14" s="41" t="s">
        <v>23</v>
      </c>
      <c r="I14" s="18"/>
      <c r="K14" s="105"/>
      <c r="L14" s="106"/>
      <c r="M14" s="19">
        <v>2</v>
      </c>
      <c r="N14" s="3">
        <v>143</v>
      </c>
      <c r="O14" s="4">
        <v>90</v>
      </c>
      <c r="P14" s="4">
        <v>0</v>
      </c>
      <c r="Q14" s="20">
        <f t="shared" si="1"/>
        <v>233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16241</v>
      </c>
      <c r="B17" s="112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108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416</v>
      </c>
      <c r="H17" s="42" t="s">
        <v>23</v>
      </c>
      <c r="I17" s="102"/>
      <c r="K17" s="111">
        <v>15305</v>
      </c>
      <c r="L17" s="112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437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163</v>
      </c>
      <c r="E18" s="2">
        <v>35</v>
      </c>
      <c r="F18" s="2">
        <v>8</v>
      </c>
      <c r="G18" s="17">
        <f>IF(AND(ISBLANK(D18),ISBLANK(E18),ISBLANK(N18),ISBLANK(O18)),"",D18+E18)</f>
        <v>198</v>
      </c>
      <c r="H18" s="40" t="s">
        <v>23</v>
      </c>
      <c r="I18" s="18"/>
      <c r="K18" s="103" t="s">
        <v>63</v>
      </c>
      <c r="L18" s="104"/>
      <c r="M18" s="16">
        <v>1</v>
      </c>
      <c r="N18" s="1">
        <v>150</v>
      </c>
      <c r="O18" s="2">
        <v>45</v>
      </c>
      <c r="P18" s="2">
        <v>3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137</v>
      </c>
      <c r="E19" s="4">
        <v>84</v>
      </c>
      <c r="F19" s="4">
        <v>1</v>
      </c>
      <c r="G19" s="20">
        <f t="shared" si="0"/>
        <v>221</v>
      </c>
      <c r="H19" s="41" t="s">
        <v>23</v>
      </c>
      <c r="I19" s="18"/>
      <c r="K19" s="105"/>
      <c r="L19" s="106"/>
      <c r="M19" s="19">
        <v>2</v>
      </c>
      <c r="N19" s="3">
        <v>157</v>
      </c>
      <c r="O19" s="4">
        <v>72</v>
      </c>
      <c r="P19" s="4">
        <v>1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13042</v>
      </c>
      <c r="B22" s="112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119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419</v>
      </c>
      <c r="H22" s="42" t="s">
        <v>23</v>
      </c>
      <c r="I22" s="102"/>
      <c r="K22" s="111">
        <v>15556</v>
      </c>
      <c r="L22" s="112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424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151</v>
      </c>
      <c r="E23" s="2">
        <v>63</v>
      </c>
      <c r="F23" s="2">
        <v>5</v>
      </c>
      <c r="G23" s="17">
        <f>IF(AND(ISBLANK(D23),ISBLANK(E23),ISBLANK(N23),ISBLANK(O23)),"",D23+E23)</f>
        <v>214</v>
      </c>
      <c r="H23" s="40" t="s">
        <v>23</v>
      </c>
      <c r="I23" s="18"/>
      <c r="K23" s="103" t="s">
        <v>65</v>
      </c>
      <c r="L23" s="104"/>
      <c r="M23" s="16">
        <v>1</v>
      </c>
      <c r="N23" s="1">
        <v>141</v>
      </c>
      <c r="O23" s="2">
        <v>70</v>
      </c>
      <c r="P23" s="2">
        <v>2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78</v>
      </c>
      <c r="F24" s="4">
        <v>3</v>
      </c>
      <c r="G24" s="20">
        <f t="shared" si="0"/>
        <v>227</v>
      </c>
      <c r="H24" s="41" t="s">
        <v>23</v>
      </c>
      <c r="I24" s="18"/>
      <c r="K24" s="105"/>
      <c r="L24" s="106"/>
      <c r="M24" s="19">
        <v>2</v>
      </c>
      <c r="N24" s="3">
        <v>135</v>
      </c>
      <c r="O24" s="4">
        <v>54</v>
      </c>
      <c r="P24" s="4">
        <v>2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19218</v>
      </c>
      <c r="B27" s="112"/>
      <c r="C27" s="25" t="s">
        <v>13</v>
      </c>
      <c r="D27" s="26">
        <f>IF(OR(ISNUMBER(G23),ISNUMBER(G24),ISNUMBER(G25),ISNUMBER(G26)),SUM(D23:D26),"")</f>
        <v>300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441</v>
      </c>
      <c r="H27" s="42" t="s">
        <v>23</v>
      </c>
      <c r="I27" s="102"/>
      <c r="K27" s="111">
        <v>12943</v>
      </c>
      <c r="L27" s="112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400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140</v>
      </c>
      <c r="E28" s="2">
        <v>63</v>
      </c>
      <c r="F28" s="2">
        <v>5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67</v>
      </c>
      <c r="L28" s="104"/>
      <c r="M28" s="16">
        <v>1</v>
      </c>
      <c r="N28" s="1">
        <v>156</v>
      </c>
      <c r="O28" s="2">
        <v>70</v>
      </c>
      <c r="P28" s="2">
        <v>2</v>
      </c>
      <c r="Q28" s="17">
        <f>IF(AND(ISBLANK(D28),ISBLANK(E28),ISBLANK(N28),ISBLANK(O28)),"",N28+O28)</f>
        <v>226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138</v>
      </c>
      <c r="E29" s="4">
        <v>43</v>
      </c>
      <c r="F29" s="4">
        <v>9</v>
      </c>
      <c r="G29" s="20">
        <f t="shared" si="0"/>
        <v>181</v>
      </c>
      <c r="H29" s="41" t="s">
        <v>23</v>
      </c>
      <c r="I29" s="18"/>
      <c r="K29" s="105"/>
      <c r="L29" s="106"/>
      <c r="M29" s="19">
        <v>2</v>
      </c>
      <c r="N29" s="3">
        <v>158</v>
      </c>
      <c r="O29" s="4">
        <v>80</v>
      </c>
      <c r="P29" s="4">
        <v>3</v>
      </c>
      <c r="Q29" s="20">
        <f t="shared" si="1"/>
        <v>238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17279</v>
      </c>
      <c r="B32" s="112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14</v>
      </c>
      <c r="G32" s="28">
        <f>IF(OR(ISNUMBER(G28),ISNUMBER(G29),ISNUMBER(G30),ISNUMBER(G31)),SUM(G28:G31),"")</f>
        <v>384</v>
      </c>
      <c r="H32" s="42" t="s">
        <v>23</v>
      </c>
      <c r="I32" s="102"/>
      <c r="K32" s="111">
        <v>3789</v>
      </c>
      <c r="L32" s="112"/>
      <c r="M32" s="25" t="s">
        <v>13</v>
      </c>
      <c r="N32" s="26">
        <f>IF(OR(ISNUMBER(Q28),ISNUMBER(Q29),ISNUMBER(Q30),ISNUMBER(Q31)),SUM(N28:N31),"")</f>
        <v>314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464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130</v>
      </c>
      <c r="E33" s="2">
        <v>62</v>
      </c>
      <c r="F33" s="2">
        <v>6</v>
      </c>
      <c r="G33" s="17">
        <f>IF(AND(ISBLANK(D33),ISBLANK(E33),ISBLANK(N33),ISBLANK(O33)),"",D33+E33)</f>
        <v>192</v>
      </c>
      <c r="H33" s="40" t="s">
        <v>23</v>
      </c>
      <c r="I33" s="18"/>
      <c r="K33" s="103" t="s">
        <v>69</v>
      </c>
      <c r="L33" s="104"/>
      <c r="M33" s="16">
        <v>1</v>
      </c>
      <c r="N33" s="1">
        <v>144</v>
      </c>
      <c r="O33" s="2">
        <v>68</v>
      </c>
      <c r="P33" s="2">
        <v>1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162</v>
      </c>
      <c r="E34" s="4">
        <v>63</v>
      </c>
      <c r="F34" s="4">
        <v>2</v>
      </c>
      <c r="G34" s="20">
        <f t="shared" si="0"/>
        <v>225</v>
      </c>
      <c r="H34" s="41" t="s">
        <v>23</v>
      </c>
      <c r="I34" s="18"/>
      <c r="K34" s="105"/>
      <c r="L34" s="106"/>
      <c r="M34" s="19">
        <v>2</v>
      </c>
      <c r="N34" s="3">
        <v>137</v>
      </c>
      <c r="O34" s="4">
        <v>71</v>
      </c>
      <c r="P34" s="4">
        <v>5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7" t="s">
        <v>54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3575</v>
      </c>
      <c r="B37" s="112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417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1773</v>
      </c>
      <c r="E39" s="33">
        <f>IF(OR(ISNUMBER(G12),ISNUMBER(G17),ISNUMBER(G22),ISNUMBER(G27),ISNUMBER(G32),ISNUMBER(G37)),SUM(E12,E17,E22,E27,E32,E37),"")</f>
        <v>742</v>
      </c>
      <c r="F39" s="33">
        <f>IF(OR(ISNUMBER(G12),ISNUMBER(G17),ISNUMBER(G22),ISNUMBER(G27),ISNUMBER(G32),ISNUMBER(G37)),SUM(F12,F17,F22,F27,F32,F37),"")</f>
        <v>54</v>
      </c>
      <c r="G39" s="34">
        <f>IF(OR(ISNUMBER(G12),ISNUMBER(G17),ISNUMBER(G22),ISNUMBER(G27),ISNUMBER(G32),ISNUMBER(G37)),SUM(G12,G17,G22,G27,G32,G37),"")</f>
        <v>2515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1776</v>
      </c>
      <c r="O39" s="33">
        <f>IF(OR(ISNUMBER(Q12),ISNUMBER(Q17),ISNUMBER(Q22),ISNUMBER(Q27),ISNUMBER(Q32),ISNUMBER(Q37)),SUM(O12,O17,O22,O27,O32,O37),"")</f>
        <v>792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58</v>
      </c>
      <c r="M43" s="93"/>
      <c r="O43" s="46" t="s">
        <v>25</v>
      </c>
      <c r="P43" s="92" t="s">
        <v>49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>
        <v>0.5729166666666666</v>
      </c>
      <c r="D47" s="99"/>
      <c r="I47" s="9" t="s">
        <v>32</v>
      </c>
      <c r="J47" s="94">
        <v>7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2008-04-20T17:09:22Z</dcterms:modified>
  <cp:category/>
  <cp:version/>
  <cp:contentType/>
  <cp:contentStatus/>
</cp:coreProperties>
</file>