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<sst xmlns="http://schemas.openxmlformats.org/spreadsheetml/2006/main" count="177" uniqueCount="70">
  <si>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</si>
  <si>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</si>
  <si>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</si>
  <si>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</si>
  <si>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</si>
  <si>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</si>
  <si>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</si>
  <si>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</si>
  <si>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</si>
  <si>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</si>
  <si>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</si>
  <si>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</si>
  <si>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</si>
  <si>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</si>
  <si>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</si>
  <si>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</si>
  <si>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</si>
  <si>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</si>
  <si>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</si>
  <si>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</si>
  <si>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</si>
  <si>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</si>
  <si>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</si>
  <si>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</si>
  <si>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</si>
  <si>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</si>
  <si>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</si>
  <si>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</si>
  <si>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</si>
  <si>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</si>
  <si>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</si>
  <si>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</si>
  <si>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</si>
  <si>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</si>
  <si>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</si>
  <si>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</si>
  <si>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</si>
  <si>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</si>
  <si>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</si>
  <si>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</si>
  <si>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</si>
  <si>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</si>
  <si>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</si>
  <si>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Šraga Vladimír</t>
  </si>
  <si>
    <t>P0070</t>
  </si>
  <si>
    <t>Jaroslav</t>
  </si>
  <si>
    <t>Václav</t>
  </si>
  <si>
    <t>Jan</t>
  </si>
  <si>
    <t>Pavel</t>
  </si>
  <si>
    <t>Milan</t>
  </si>
  <si>
    <t>David</t>
  </si>
  <si>
    <t>Josef</t>
  </si>
  <si>
    <t>Bernard</t>
  </si>
  <si>
    <t>Marie</t>
  </si>
  <si>
    <t>Harančík</t>
  </si>
  <si>
    <t>Dubec</t>
  </si>
  <si>
    <t>Beneš</t>
  </si>
  <si>
    <t>Basl</t>
  </si>
  <si>
    <t>Treppesch</t>
  </si>
  <si>
    <t>Blasbalg</t>
  </si>
  <si>
    <t>Junek</t>
  </si>
  <si>
    <t>Troch</t>
  </si>
  <si>
    <t>Landgráf</t>
  </si>
  <si>
    <t>Čech</t>
  </si>
  <si>
    <t>Vraniak</t>
  </si>
  <si>
    <t>Jindrová</t>
  </si>
  <si>
    <t xml:space="preserve">TJ Baník Stříbro -  A - </t>
  </si>
  <si>
    <t xml:space="preserve">TJ Baník Stříbro -  B - </t>
  </si>
  <si>
    <t>8.3.2008, Šraga</t>
  </si>
  <si>
    <t>Šraga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</si>
</sst>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P33" sqref="P3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39515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66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67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54</v>
      </c>
      <c r="B8" s="104"/>
      <c r="C8" s="16">
        <v>1</v>
      </c>
      <c r="D8" s="1">
        <v>145</v>
      </c>
      <c r="E8" s="2">
        <v>61</v>
      </c>
      <c r="F8" s="2">
        <v>2</v>
      </c>
      <c r="G8" s="17">
        <f>IF(AND(ISBLANK(D8),ISBLANK(E8),ISBLANK(N8),ISBLANK(O8)),"",D8+E8)</f>
        <v>206</v>
      </c>
      <c r="H8" s="40" t="s">
        <v>23</v>
      </c>
      <c r="I8" s="18"/>
      <c r="K8" s="103" t="s">
        <v>55</v>
      </c>
      <c r="L8" s="104"/>
      <c r="M8" s="16">
        <v>1</v>
      </c>
      <c r="N8" s="1">
        <v>134</v>
      </c>
      <c r="O8" s="2">
        <v>54</v>
      </c>
      <c r="P8" s="2">
        <v>6</v>
      </c>
      <c r="Q8" s="17">
        <f>IF(AND(ISBLANK(D8),ISBLANK(E8),ISBLANK(N8),ISBLANK(O8)),"",N8+O8)</f>
        <v>188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147</v>
      </c>
      <c r="E9" s="4">
        <v>62</v>
      </c>
      <c r="F9" s="4">
        <v>0</v>
      </c>
      <c r="G9" s="20">
        <f>IF(AND(ISBLANK(D9),ISBLANK(E9),ISBLANK(N9),ISBLANK(O9)),"",D9+E9)</f>
        <v>209</v>
      </c>
      <c r="H9" s="41" t="s">
        <v>23</v>
      </c>
      <c r="I9" s="18"/>
      <c r="K9" s="105"/>
      <c r="L9" s="106"/>
      <c r="M9" s="19">
        <v>2</v>
      </c>
      <c r="N9" s="3">
        <v>153</v>
      </c>
      <c r="O9" s="4">
        <v>69</v>
      </c>
      <c r="P9" s="4">
        <v>2</v>
      </c>
      <c r="Q9" s="20">
        <f>IF(AND(ISBLANK(D9),ISBLANK(E9),ISBLANK(N9),ISBLANK(O9)),"",N9+O9)</f>
        <v>222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3543</v>
      </c>
      <c r="B12" s="112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415</v>
      </c>
      <c r="H12" s="42" t="s">
        <v>23</v>
      </c>
      <c r="I12" s="102"/>
      <c r="K12" s="111">
        <v>13462</v>
      </c>
      <c r="L12" s="112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410</v>
      </c>
      <c r="R12" s="42" t="s">
        <v>23</v>
      </c>
      <c r="S12" s="102"/>
    </row>
    <row r="13" spans="1:19" ht="12.75" customHeight="1">
      <c r="A13" s="103" t="s">
        <v>56</v>
      </c>
      <c r="B13" s="104"/>
      <c r="C13" s="16">
        <v>1</v>
      </c>
      <c r="D13" s="1">
        <v>150</v>
      </c>
      <c r="E13" s="2">
        <v>53</v>
      </c>
      <c r="F13" s="2">
        <v>6</v>
      </c>
      <c r="G13" s="17">
        <f aca="true" t="shared" si="0" ref="G13:G36">IF(AND(ISBLANK(D13),ISBLANK(E13),ISBLANK(N13),ISBLANK(O13)),"",D13+E13)</f>
        <v>203</v>
      </c>
      <c r="H13" s="40" t="s">
        <v>23</v>
      </c>
      <c r="I13" s="18"/>
      <c r="K13" s="103" t="s">
        <v>57</v>
      </c>
      <c r="L13" s="104"/>
      <c r="M13" s="16">
        <v>1</v>
      </c>
      <c r="N13" s="1">
        <v>152</v>
      </c>
      <c r="O13" s="2">
        <v>81</v>
      </c>
      <c r="P13" s="2">
        <v>0</v>
      </c>
      <c r="Q13" s="17">
        <f aca="true" t="shared" si="1" ref="Q13:Q36">IF(AND(ISBLANK(D13),ISBLANK(E13),ISBLANK(N13),ISBLANK(O13)),"",N13+O13)</f>
        <v>233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142</v>
      </c>
      <c r="E14" s="4">
        <v>58</v>
      </c>
      <c r="F14" s="4">
        <v>2</v>
      </c>
      <c r="G14" s="20">
        <f t="shared" si="0"/>
        <v>200</v>
      </c>
      <c r="H14" s="41" t="s">
        <v>23</v>
      </c>
      <c r="I14" s="18"/>
      <c r="K14" s="105"/>
      <c r="L14" s="106"/>
      <c r="M14" s="19">
        <v>2</v>
      </c>
      <c r="N14" s="3">
        <v>156</v>
      </c>
      <c r="O14" s="4">
        <v>72</v>
      </c>
      <c r="P14" s="4">
        <v>4</v>
      </c>
      <c r="Q14" s="20">
        <f t="shared" si="1"/>
        <v>228</v>
      </c>
      <c r="R14" s="41" t="s">
        <v>23</v>
      </c>
      <c r="S14" s="18"/>
    </row>
    <row r="15" spans="1:19" ht="12.75" customHeight="1" thickBot="1">
      <c r="A15" s="107" t="s">
        <v>47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48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11179</v>
      </c>
      <c r="B17" s="112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111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403</v>
      </c>
      <c r="H17" s="42" t="s">
        <v>23</v>
      </c>
      <c r="I17" s="102"/>
      <c r="K17" s="111">
        <v>18734</v>
      </c>
      <c r="L17" s="112"/>
      <c r="M17" s="25" t="s">
        <v>13</v>
      </c>
      <c r="N17" s="26">
        <f>IF(OR(ISNUMBER(Q13),ISNUMBER(Q14),ISNUMBER(Q15),ISNUMBER(Q16)),SUM(N13:N16),"")</f>
        <v>308</v>
      </c>
      <c r="O17" s="27">
        <f>IF(OR(ISNUMBER(Q13),ISNUMBER(Q14),ISNUMBER(Q15),ISNUMBER(Q16)),SUM(O13:O16),"")</f>
        <v>153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461</v>
      </c>
      <c r="R17" s="42" t="s">
        <v>23</v>
      </c>
      <c r="S17" s="102"/>
    </row>
    <row r="18" spans="1:19" ht="12.75" customHeight="1">
      <c r="A18" s="103" t="s">
        <v>58</v>
      </c>
      <c r="B18" s="104"/>
      <c r="C18" s="16">
        <v>1</v>
      </c>
      <c r="D18" s="1">
        <v>152</v>
      </c>
      <c r="E18" s="2">
        <v>63</v>
      </c>
      <c r="F18" s="2">
        <v>6</v>
      </c>
      <c r="G18" s="17">
        <f>IF(AND(ISBLANK(D18),ISBLANK(E18),ISBLANK(N18),ISBLANK(O18)),"",D18+E18)</f>
        <v>215</v>
      </c>
      <c r="H18" s="40" t="s">
        <v>23</v>
      </c>
      <c r="I18" s="18"/>
      <c r="K18" s="103" t="s">
        <v>59</v>
      </c>
      <c r="L18" s="104"/>
      <c r="M18" s="16">
        <v>1</v>
      </c>
      <c r="N18" s="1">
        <v>144</v>
      </c>
      <c r="O18" s="2">
        <v>87</v>
      </c>
      <c r="P18" s="2">
        <v>1</v>
      </c>
      <c r="Q18" s="17">
        <f>IF(AND(ISBLANK(D18),ISBLANK(E18),ISBLANK(N18),ISBLANK(O18)),"",N18+O18)</f>
        <v>231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146</v>
      </c>
      <c r="E19" s="4">
        <v>63</v>
      </c>
      <c r="F19" s="4">
        <v>3</v>
      </c>
      <c r="G19" s="20">
        <f t="shared" si="0"/>
        <v>209</v>
      </c>
      <c r="H19" s="41" t="s">
        <v>23</v>
      </c>
      <c r="I19" s="18"/>
      <c r="K19" s="105"/>
      <c r="L19" s="106"/>
      <c r="M19" s="19">
        <v>2</v>
      </c>
      <c r="N19" s="3">
        <v>155</v>
      </c>
      <c r="O19" s="4">
        <v>70</v>
      </c>
      <c r="P19" s="4">
        <v>3</v>
      </c>
      <c r="Q19" s="20">
        <f t="shared" si="1"/>
        <v>225</v>
      </c>
      <c r="R19" s="41" t="s">
        <v>23</v>
      </c>
      <c r="S19" s="18"/>
    </row>
    <row r="20" spans="1:19" ht="12.75" customHeight="1" thickBot="1">
      <c r="A20" s="107" t="s">
        <v>48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49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3558</v>
      </c>
      <c r="B22" s="112"/>
      <c r="C22" s="25" t="s">
        <v>13</v>
      </c>
      <c r="D22" s="26">
        <f>IF(OR(ISNUMBER(G18),ISNUMBER(G19),ISNUMBER(G20),ISNUMBER(G21)),SUM(D18:D21),"")</f>
        <v>298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424</v>
      </c>
      <c r="H22" s="42" t="s">
        <v>23</v>
      </c>
      <c r="I22" s="102"/>
      <c r="K22" s="111">
        <v>9872</v>
      </c>
      <c r="L22" s="112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157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456</v>
      </c>
      <c r="R22" s="42" t="s">
        <v>23</v>
      </c>
      <c r="S22" s="102"/>
    </row>
    <row r="23" spans="1:19" ht="12.75" customHeight="1">
      <c r="A23" s="103" t="s">
        <v>60</v>
      </c>
      <c r="B23" s="104"/>
      <c r="C23" s="16">
        <v>1</v>
      </c>
      <c r="D23" s="1">
        <v>140</v>
      </c>
      <c r="E23" s="2">
        <v>78</v>
      </c>
      <c r="F23" s="2">
        <v>0</v>
      </c>
      <c r="G23" s="17">
        <f>IF(AND(ISBLANK(D23),ISBLANK(E23),ISBLANK(N23),ISBLANK(O23)),"",D23+E23)</f>
        <v>218</v>
      </c>
      <c r="H23" s="40" t="s">
        <v>23</v>
      </c>
      <c r="I23" s="18"/>
      <c r="K23" s="103" t="s">
        <v>61</v>
      </c>
      <c r="L23" s="104"/>
      <c r="M23" s="16">
        <v>1</v>
      </c>
      <c r="N23" s="1">
        <v>149</v>
      </c>
      <c r="O23" s="2">
        <v>70</v>
      </c>
      <c r="P23" s="2">
        <v>3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149</v>
      </c>
      <c r="E24" s="4">
        <v>84</v>
      </c>
      <c r="F24" s="4">
        <v>0</v>
      </c>
      <c r="G24" s="20">
        <f t="shared" si="0"/>
        <v>233</v>
      </c>
      <c r="H24" s="41" t="s">
        <v>23</v>
      </c>
      <c r="I24" s="18"/>
      <c r="K24" s="105"/>
      <c r="L24" s="106"/>
      <c r="M24" s="19">
        <v>2</v>
      </c>
      <c r="N24" s="3">
        <v>147</v>
      </c>
      <c r="O24" s="4">
        <v>62</v>
      </c>
      <c r="P24" s="4">
        <v>4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07" t="s">
        <v>50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48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19507</v>
      </c>
      <c r="B27" s="112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162</v>
      </c>
      <c r="F27" s="27">
        <f>IF(OR(ISNUMBER(G23),ISNUMBER(G24),ISNUMBER(G25),ISNUMBER(G26)),SUM(F23:F26),"")</f>
        <v>0</v>
      </c>
      <c r="G27" s="28">
        <f>IF(OR(ISNUMBER(G23),ISNUMBER(G24),ISNUMBER(G25),ISNUMBER(G26)),SUM(G23:G26),"")</f>
        <v>451</v>
      </c>
      <c r="H27" s="42" t="s">
        <v>23</v>
      </c>
      <c r="I27" s="102"/>
      <c r="K27" s="111">
        <v>16009</v>
      </c>
      <c r="L27" s="112"/>
      <c r="M27" s="25" t="s">
        <v>13</v>
      </c>
      <c r="N27" s="26">
        <f>IF(OR(ISNUMBER(Q23),ISNUMBER(Q24),ISNUMBER(Q25),ISNUMBER(Q26)),SUM(N23:N26),"")</f>
        <v>296</v>
      </c>
      <c r="O27" s="27">
        <f>IF(OR(ISNUMBER(Q23),ISNUMBER(Q24),ISNUMBER(Q25),ISNUMBER(Q26)),SUM(O23:O26),"")</f>
        <v>132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428</v>
      </c>
      <c r="R27" s="42" t="s">
        <v>23</v>
      </c>
      <c r="S27" s="102"/>
    </row>
    <row r="28" spans="1:19" ht="12.75" customHeight="1">
      <c r="A28" s="103" t="s">
        <v>62</v>
      </c>
      <c r="B28" s="104"/>
      <c r="C28" s="16">
        <v>1</v>
      </c>
      <c r="D28" s="1">
        <v>158</v>
      </c>
      <c r="E28" s="2">
        <v>71</v>
      </c>
      <c r="F28" s="2">
        <v>3</v>
      </c>
      <c r="G28" s="17">
        <f>IF(AND(ISBLANK(D28),ISBLANK(E28),ISBLANK(N28),ISBLANK(O28)),"",D28+E28)</f>
        <v>229</v>
      </c>
      <c r="H28" s="40" t="s">
        <v>23</v>
      </c>
      <c r="I28" s="18"/>
      <c r="K28" s="103" t="s">
        <v>63</v>
      </c>
      <c r="L28" s="104"/>
      <c r="M28" s="16">
        <v>1</v>
      </c>
      <c r="N28" s="1">
        <v>144</v>
      </c>
      <c r="O28" s="2">
        <v>69</v>
      </c>
      <c r="P28" s="2">
        <v>3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142</v>
      </c>
      <c r="E29" s="4">
        <v>71</v>
      </c>
      <c r="F29" s="4">
        <v>1</v>
      </c>
      <c r="G29" s="20">
        <f t="shared" si="0"/>
        <v>213</v>
      </c>
      <c r="H29" s="41" t="s">
        <v>23</v>
      </c>
      <c r="I29" s="18"/>
      <c r="K29" s="105"/>
      <c r="L29" s="106"/>
      <c r="M29" s="19">
        <v>2</v>
      </c>
      <c r="N29" s="3">
        <v>121</v>
      </c>
      <c r="O29" s="4">
        <v>62</v>
      </c>
      <c r="P29" s="4">
        <v>1</v>
      </c>
      <c r="Q29" s="20">
        <f t="shared" si="1"/>
        <v>183</v>
      </c>
      <c r="R29" s="41" t="s">
        <v>23</v>
      </c>
      <c r="S29" s="18"/>
    </row>
    <row r="30" spans="1:19" ht="12.75" customHeight="1" thickBot="1">
      <c r="A30" s="107" t="s">
        <v>51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47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3551</v>
      </c>
      <c r="B32" s="112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142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442</v>
      </c>
      <c r="H32" s="42" t="s">
        <v>23</v>
      </c>
      <c r="I32" s="102"/>
      <c r="K32" s="111">
        <v>11180</v>
      </c>
      <c r="L32" s="112"/>
      <c r="M32" s="25" t="s">
        <v>13</v>
      </c>
      <c r="N32" s="26">
        <f>IF(OR(ISNUMBER(Q28),ISNUMBER(Q29),ISNUMBER(Q30),ISNUMBER(Q31)),SUM(N28:N31),"")</f>
        <v>265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396</v>
      </c>
      <c r="R32" s="42" t="s">
        <v>23</v>
      </c>
      <c r="S32" s="102"/>
    </row>
    <row r="33" spans="1:19" ht="12.75" customHeight="1">
      <c r="A33" s="103" t="s">
        <v>64</v>
      </c>
      <c r="B33" s="104"/>
      <c r="C33" s="16">
        <v>1</v>
      </c>
      <c r="D33" s="1">
        <v>140</v>
      </c>
      <c r="E33" s="2">
        <v>79</v>
      </c>
      <c r="F33" s="2">
        <v>1</v>
      </c>
      <c r="G33" s="17">
        <f>IF(AND(ISBLANK(D33),ISBLANK(E33),ISBLANK(N33),ISBLANK(O33)),"",D33+E33)</f>
        <v>219</v>
      </c>
      <c r="H33" s="40" t="s">
        <v>23</v>
      </c>
      <c r="I33" s="18"/>
      <c r="K33" s="103" t="s">
        <v>65</v>
      </c>
      <c r="L33" s="104"/>
      <c r="M33" s="16">
        <v>1</v>
      </c>
      <c r="N33" s="1">
        <v>151</v>
      </c>
      <c r="O33" s="2">
        <v>35</v>
      </c>
      <c r="P33" s="2">
        <v>8</v>
      </c>
      <c r="Q33" s="17">
        <f>IF(AND(ISBLANK(D33),ISBLANK(E33),ISBLANK(N33),ISBLANK(O33)),"",N33+O33)</f>
        <v>186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141</v>
      </c>
      <c r="E34" s="4">
        <v>81</v>
      </c>
      <c r="F34" s="4">
        <v>0</v>
      </c>
      <c r="G34" s="20">
        <f t="shared" si="0"/>
        <v>222</v>
      </c>
      <c r="H34" s="41" t="s">
        <v>23</v>
      </c>
      <c r="I34" s="18"/>
      <c r="K34" s="105"/>
      <c r="L34" s="106"/>
      <c r="M34" s="19">
        <v>2</v>
      </c>
      <c r="N34" s="3">
        <v>155</v>
      </c>
      <c r="O34" s="4">
        <v>60</v>
      </c>
      <c r="P34" s="4">
        <v>2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107" t="s">
        <v>52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53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15316</v>
      </c>
      <c r="B37" s="112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160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441</v>
      </c>
      <c r="H37" s="43" t="s">
        <v>23</v>
      </c>
      <c r="I37" s="102"/>
      <c r="K37" s="111">
        <v>3548</v>
      </c>
      <c r="L37" s="112"/>
      <c r="M37" s="25" t="s">
        <v>13</v>
      </c>
      <c r="N37" s="26">
        <f>IF(OR(ISNUMBER(Q33),ISNUMBER(Q34),ISNUMBER(Q35),ISNUMBER(Q36)),SUM(N33:N36),"")</f>
        <v>306</v>
      </c>
      <c r="O37" s="27">
        <f>IF(OR(ISNUMBER(Q33),ISNUMBER(Q34),ISNUMBER(Q35),ISNUMBER(Q36)),SUM(O33:O36),"")</f>
        <v>95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401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1752</v>
      </c>
      <c r="E39" s="33">
        <f>IF(OR(ISNUMBER(G12),ISNUMBER(G17),ISNUMBER(G22),ISNUMBER(G27),ISNUMBER(G32),ISNUMBER(G37)),SUM(E12,E17,E22,E27,E32,E37),"")</f>
        <v>824</v>
      </c>
      <c r="F39" s="33">
        <f>IF(OR(ISNUMBER(G12),ISNUMBER(G17),ISNUMBER(G22),ISNUMBER(G27),ISNUMBER(G32),ISNUMBER(G37)),SUM(F12,F17,F22,F27,F32,F37),"")</f>
        <v>24</v>
      </c>
      <c r="G39" s="34">
        <f>IF(OR(ISNUMBER(G12),ISNUMBER(G17),ISNUMBER(G22),ISNUMBER(G27),ISNUMBER(G32),ISNUMBER(G37)),SUM(G12,G17,G22,G27,G32,G37),"")</f>
        <v>2576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1761</v>
      </c>
      <c r="O39" s="33">
        <f>IF(OR(ISNUMBER(Q12),ISNUMBER(Q17),ISNUMBER(Q22),ISNUMBER(Q27),ISNUMBER(Q32),ISNUMBER(Q37)),SUM(O12,O17,O22,O27,O32,O37),"")</f>
        <v>791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2552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56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55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 t="s">
        <v>56</v>
      </c>
      <c r="D42" s="95"/>
      <c r="E42" s="95"/>
      <c r="G42" s="44"/>
      <c r="H42" s="44"/>
      <c r="I42" s="44"/>
      <c r="K42" s="36"/>
      <c r="L42" s="46" t="s">
        <v>25</v>
      </c>
      <c r="M42" s="95" t="s">
        <v>55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43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44</v>
      </c>
      <c r="M43" s="93"/>
      <c r="O43" s="46" t="s">
        <v>25</v>
      </c>
      <c r="P43" s="92" t="s">
        <v>69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20</v>
      </c>
      <c r="K46" s="100"/>
    </row>
    <row r="47" spans="2:19" ht="19.5" customHeight="1">
      <c r="B47" s="9" t="s">
        <v>31</v>
      </c>
      <c r="C47" s="99">
        <v>0.5625</v>
      </c>
      <c r="D47" s="99"/>
      <c r="I47" s="9" t="s">
        <v>32</v>
      </c>
      <c r="J47" s="94">
        <v>10</v>
      </c>
      <c r="K47" s="94"/>
      <c r="P47" s="9" t="s">
        <v>33</v>
      </c>
      <c r="Q47" s="97">
        <v>40544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2008-03-08T17:25:29Z</dcterms:modified>
  <cp:category/>
  <cp:version/>
  <cp:contentType/>
  <cp:contentStatus/>
</cp:coreProperties>
</file>